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47" firstSheet="1" activeTab="1"/>
  </bookViews>
  <sheets>
    <sheet name="VZRQTWM" sheetId="1" state="hidden" r:id="rId1"/>
    <sheet name="国有建设用地供应计划表" sheetId="2" r:id="rId2"/>
    <sheet name="住宅用地供应计划表" sheetId="3" r:id="rId3"/>
    <sheet name="集体经营性建设用地供应计划表" sheetId="4" r:id="rId4"/>
    <sheet name="供应计划宗地表" sheetId="5" r:id="rId5"/>
    <sheet name="集体经营性建设用地供应计划宗地表" sheetId="6" r:id="rId6"/>
  </sheets>
  <definedNames>
    <definedName name="_xlnm.Print_Area" localSheetId="4">'供应计划宗地表'!$A$1:$H$16</definedName>
    <definedName name="_xlnm.Print_Area" localSheetId="1">'国有建设用地供应计划表'!$A$1:$P$15</definedName>
    <definedName name="_xlnm.Print_Area" localSheetId="2">'住宅用地供应计划表'!$A$1:$I$12</definedName>
    <definedName name="_xlnm.Print_Titles" localSheetId="4">'供应计划宗地表'!$4:$4</definedName>
    <definedName name="_xlnm._FilterDatabase" localSheetId="4" hidden="1">'供应计划宗地表'!$A$4:$H$16</definedName>
  </definedNames>
  <calcPr fullCalcOnLoad="1"/>
</workbook>
</file>

<file path=xl/sharedStrings.xml><?xml version="1.0" encoding="utf-8"?>
<sst xmlns="http://schemas.openxmlformats.org/spreadsheetml/2006/main" count="718" uniqueCount="256">
  <si>
    <r>
      <rPr>
        <sz val="12"/>
        <rFont val="黑体"/>
        <family val="0"/>
      </rPr>
      <t>附表</t>
    </r>
    <r>
      <rPr>
        <sz val="12"/>
        <rFont val="Times New Roman"/>
        <family val="0"/>
      </rPr>
      <t>1</t>
    </r>
  </si>
  <si>
    <t>舟山市区2024年度国有建设用地供应计划表</t>
  </si>
  <si>
    <t>单位：公顷</t>
  </si>
  <si>
    <r>
      <rPr>
        <b/>
        <sz val="12"/>
        <color indexed="8"/>
        <rFont val="宋体"/>
        <family val="0"/>
      </rPr>
      <t>县（市、区）</t>
    </r>
  </si>
  <si>
    <r>
      <rPr>
        <b/>
        <sz val="12"/>
        <color indexed="8"/>
        <rFont val="宋体"/>
        <family val="0"/>
      </rPr>
      <t>合计</t>
    </r>
  </si>
  <si>
    <t>商服用地</t>
  </si>
  <si>
    <t>工矿仓储用地</t>
  </si>
  <si>
    <t>住宅用地</t>
  </si>
  <si>
    <t>公共管理与公共服务用地</t>
  </si>
  <si>
    <t>交通运输用地</t>
  </si>
  <si>
    <t>水域及水利设施用地</t>
  </si>
  <si>
    <r>
      <t>特殊</t>
    </r>
    <r>
      <rPr>
        <b/>
        <sz val="12"/>
        <color indexed="8"/>
        <rFont val="SimSun"/>
        <family val="0"/>
      </rPr>
      <t>用地</t>
    </r>
  </si>
  <si>
    <r>
      <rPr>
        <b/>
        <sz val="12"/>
        <color indexed="8"/>
        <rFont val="SimSun"/>
        <family val="0"/>
      </rPr>
      <t>总量</t>
    </r>
  </si>
  <si>
    <r>
      <rPr>
        <b/>
        <sz val="12"/>
        <color indexed="8"/>
        <rFont val="宋体"/>
        <family val="0"/>
      </rPr>
      <t>产权住宅用地</t>
    </r>
  </si>
  <si>
    <t>租赁住宅用地</t>
  </si>
  <si>
    <t>其他住宅用地</t>
  </si>
  <si>
    <t>商品住宅用地</t>
  </si>
  <si>
    <t>保障性住宅用地</t>
  </si>
  <si>
    <r>
      <rPr>
        <b/>
        <sz val="12"/>
        <color indexed="8"/>
        <rFont val="宋体"/>
        <family val="0"/>
      </rPr>
      <t>小计</t>
    </r>
  </si>
  <si>
    <t>保障性租赁住宅用地</t>
  </si>
  <si>
    <r>
      <rPr>
        <b/>
        <sz val="12"/>
        <color indexed="8"/>
        <rFont val="宋体"/>
        <family val="0"/>
      </rPr>
      <t>市场化租赁住宅用地</t>
    </r>
  </si>
  <si>
    <t>市本级（新城、高新区）</t>
  </si>
  <si>
    <t>定海区</t>
  </si>
  <si>
    <t>普陀区</t>
  </si>
  <si>
    <t>合计</t>
  </si>
  <si>
    <r>
      <t>注：</t>
    </r>
    <r>
      <rPr>
        <sz val="12"/>
        <rFont val="Times New Roman"/>
        <family val="0"/>
      </rPr>
      <t xml:space="preserve">
</t>
    </r>
  </si>
  <si>
    <r>
      <t>1.</t>
    </r>
    <r>
      <rPr>
        <sz val="12"/>
        <rFont val="宋体"/>
        <family val="0"/>
      </rPr>
      <t>数据逻辑关系：（</t>
    </r>
    <r>
      <rPr>
        <sz val="12"/>
        <rFont val="Times New Roman"/>
        <family val="0"/>
      </rPr>
      <t>1</t>
    </r>
    <r>
      <rPr>
        <sz val="12"/>
        <rFont val="宋体"/>
        <family val="0"/>
      </rPr>
      <t>）</t>
    </r>
    <r>
      <rPr>
        <sz val="12"/>
        <rFont val="Times New Roman"/>
        <family val="0"/>
      </rPr>
      <t>1=2+3+4+12+13+14+15</t>
    </r>
    <r>
      <rPr>
        <sz val="12"/>
        <rFont val="宋体"/>
        <family val="0"/>
      </rPr>
      <t>；（</t>
    </r>
    <r>
      <rPr>
        <sz val="12"/>
        <rFont val="Times New Roman"/>
        <family val="0"/>
      </rPr>
      <t>2</t>
    </r>
    <r>
      <rPr>
        <sz val="12"/>
        <rFont val="宋体"/>
        <family val="0"/>
      </rPr>
      <t>）</t>
    </r>
    <r>
      <rPr>
        <sz val="12"/>
        <rFont val="Times New Roman"/>
        <family val="0"/>
      </rPr>
      <t>4=7+10+11;</t>
    </r>
    <r>
      <rPr>
        <sz val="12"/>
        <rFont val="宋体"/>
        <family val="0"/>
      </rPr>
      <t>（</t>
    </r>
    <r>
      <rPr>
        <sz val="12"/>
        <rFont val="Times New Roman"/>
        <family val="0"/>
      </rPr>
      <t>3</t>
    </r>
    <r>
      <rPr>
        <sz val="12"/>
        <rFont val="宋体"/>
        <family val="0"/>
      </rPr>
      <t>）</t>
    </r>
    <r>
      <rPr>
        <sz val="12"/>
        <rFont val="Times New Roman"/>
        <family val="0"/>
      </rPr>
      <t>7=5+6;</t>
    </r>
    <r>
      <rPr>
        <sz val="12"/>
        <rFont val="宋体"/>
        <family val="0"/>
      </rPr>
      <t>（</t>
    </r>
    <r>
      <rPr>
        <sz val="12"/>
        <rFont val="Times New Roman"/>
        <family val="0"/>
      </rPr>
      <t>4</t>
    </r>
    <r>
      <rPr>
        <sz val="12"/>
        <rFont val="宋体"/>
        <family val="0"/>
      </rPr>
      <t>）</t>
    </r>
    <r>
      <rPr>
        <sz val="12"/>
        <rFont val="Times New Roman"/>
        <family val="0"/>
      </rPr>
      <t>10=8+9</t>
    </r>
    <r>
      <rPr>
        <sz val="12"/>
        <rFont val="宋体"/>
        <family val="0"/>
      </rPr>
      <t>。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住宅用地类型按照产权性质，划分为产权住宅用地、租赁住宅用地、其他住宅用地。其中，其他住宅用地是指无法归类到前两大类的住宅用地，如回迁安置房用地等。</t>
    </r>
  </si>
  <si>
    <r>
      <rPr>
        <sz val="12"/>
        <rFont val="黑体"/>
        <family val="0"/>
      </rPr>
      <t>附表</t>
    </r>
    <r>
      <rPr>
        <sz val="12"/>
        <rFont val="Times New Roman"/>
        <family val="0"/>
      </rPr>
      <t>2</t>
    </r>
  </si>
  <si>
    <t>舟山市区2024年度住宅用地供应计划表</t>
  </si>
  <si>
    <t>县（市、区）</t>
  </si>
  <si>
    <t>产权住宅用地</t>
  </si>
  <si>
    <t>小计</t>
  </si>
  <si>
    <t>市场化租赁住宅用地</t>
  </si>
  <si>
    <t xml:space="preserve">注：
</t>
  </si>
  <si>
    <t>1.数据逻辑关系：1=4+7+8。
2.住宅用地类型按照产权性质，划分为产权住宅用地、租赁住宅用地、其他住宅用地。其中，其他住宅用地是指无法归类到前两大类的住宅用地，如回迁安置房用地等。</t>
  </si>
  <si>
    <t>附表3</t>
  </si>
  <si>
    <t>舟山市区 2024年度集体经营性建设用地供应计划表</t>
  </si>
  <si>
    <t>保障性租赁住房用地</t>
  </si>
  <si>
    <t>附表4</t>
  </si>
  <si>
    <t>舟山市区 2024年度国有建设用地供应计划宗地表</t>
  </si>
  <si>
    <t>序号</t>
  </si>
  <si>
    <t>宗地编号</t>
  </si>
  <si>
    <t>宗地座落</t>
  </si>
  <si>
    <t>土地面积</t>
  </si>
  <si>
    <t>宗地用途</t>
  </si>
  <si>
    <t>供地方式</t>
  </si>
  <si>
    <t>供地时间</t>
  </si>
  <si>
    <t>备注</t>
  </si>
  <si>
    <t>市本级2024计01地块</t>
  </si>
  <si>
    <t>小干岛</t>
  </si>
  <si>
    <t>招拍挂出让</t>
  </si>
  <si>
    <t>1季度</t>
  </si>
  <si>
    <t>市本级2024计02地块</t>
  </si>
  <si>
    <t>金鸡山北</t>
  </si>
  <si>
    <t>2季度</t>
  </si>
  <si>
    <t>市本级2024计03地块</t>
  </si>
  <si>
    <t>金地南</t>
  </si>
  <si>
    <t>3季度</t>
  </si>
  <si>
    <t>市本级2024计04地块</t>
  </si>
  <si>
    <t>4季度</t>
  </si>
  <si>
    <t>市本级2024计05地块</t>
  </si>
  <si>
    <t>高新区</t>
  </si>
  <si>
    <t>市本级2024计06地块</t>
  </si>
  <si>
    <t>市本级2024计07地块</t>
  </si>
  <si>
    <t>新城街道</t>
  </si>
  <si>
    <t>市本级2024计08地块</t>
  </si>
  <si>
    <t>市本级2024计09地块</t>
  </si>
  <si>
    <t>市本级2024计10地块</t>
  </si>
  <si>
    <t>岙山</t>
  </si>
  <si>
    <t>市本级2024计11地块</t>
  </si>
  <si>
    <t>市本级2024计12地块</t>
  </si>
  <si>
    <t>市本级2024计13地块</t>
  </si>
  <si>
    <t>市本级2024计14地块</t>
  </si>
  <si>
    <t>市本级2024计15地块</t>
  </si>
  <si>
    <t>金鸡山南</t>
  </si>
  <si>
    <t>市本级2024计16地块</t>
  </si>
  <si>
    <t>惠民桥</t>
  </si>
  <si>
    <t>安置房</t>
  </si>
  <si>
    <t>市本级2024计17地块</t>
  </si>
  <si>
    <t>市本级2024计18地块</t>
  </si>
  <si>
    <t>长峙岛</t>
  </si>
  <si>
    <t>市本级2024计19地块</t>
  </si>
  <si>
    <t>划拨</t>
  </si>
  <si>
    <t>保障性租赁住宅</t>
  </si>
  <si>
    <t>市本级2024计20地块</t>
  </si>
  <si>
    <t>富丽岛路东侧、海天大道北侧</t>
  </si>
  <si>
    <t>市本级2024计21地块</t>
  </si>
  <si>
    <t>市本级2024计22地块</t>
  </si>
  <si>
    <t>东荡安置小区东侧</t>
  </si>
  <si>
    <t>市本级2024计23地块</t>
  </si>
  <si>
    <t>富丽岛路以东、新城大道南侧</t>
  </si>
  <si>
    <t>市本级2024计24地块</t>
  </si>
  <si>
    <t>岙山岛环岛公路沿线</t>
  </si>
  <si>
    <t>市本级2024计25地块</t>
  </si>
  <si>
    <t>市本级2024计26地块</t>
  </si>
  <si>
    <t>定海区2024计01地块</t>
  </si>
  <si>
    <t>昌国街道东管庙社区</t>
  </si>
  <si>
    <t>定海区2024计02地块</t>
  </si>
  <si>
    <t>白泉镇</t>
  </si>
  <si>
    <t>定海区2024计03地块</t>
  </si>
  <si>
    <t>城东街道洋岙社区</t>
  </si>
  <si>
    <t>定海区2024计04地块</t>
  </si>
  <si>
    <t>小沙街道增辉村</t>
  </si>
  <si>
    <t>定海区2024计05地块</t>
  </si>
  <si>
    <t>工业园区（小沙）</t>
  </si>
  <si>
    <t>定海区2024计06地块</t>
  </si>
  <si>
    <t>工业园区（马岙）</t>
  </si>
  <si>
    <t>定海区2024计07地块</t>
  </si>
  <si>
    <t>岑港街道</t>
  </si>
  <si>
    <t>定海区2024计08地块</t>
  </si>
  <si>
    <t>定海区2024计09地块</t>
  </si>
  <si>
    <t>穆岙村</t>
  </si>
  <si>
    <t>定海区2024计10地块</t>
  </si>
  <si>
    <t>定海区2024计11地块</t>
  </si>
  <si>
    <t>定海区2024计12地块</t>
  </si>
  <si>
    <t>干览镇（水产园区）</t>
  </si>
  <si>
    <t>定海区2024计13地块</t>
  </si>
  <si>
    <t>大观村</t>
  </si>
  <si>
    <t>定海区2024计14地块</t>
  </si>
  <si>
    <t>定海区2024计15地块</t>
  </si>
  <si>
    <t>定海区2024计16地块</t>
  </si>
  <si>
    <t>定海区2024计17地块</t>
  </si>
  <si>
    <t>定海区2024计18地块</t>
  </si>
  <si>
    <t>定海区2024计19地块</t>
  </si>
  <si>
    <t>岑港街道马目村</t>
  </si>
  <si>
    <t>定海区2024计20地块</t>
  </si>
  <si>
    <t>仙居村、海港村</t>
  </si>
  <si>
    <t>定海区2024计21地块</t>
  </si>
  <si>
    <t>定海区2024计22地块</t>
  </si>
  <si>
    <t>小沙街道庙桥村</t>
  </si>
  <si>
    <t>定海区2024计23地块</t>
  </si>
  <si>
    <t>小沙街道大沙村</t>
  </si>
  <si>
    <t>定海区2024计24地块</t>
  </si>
  <si>
    <t>和建村</t>
  </si>
  <si>
    <t>定海区2024计25地块</t>
  </si>
  <si>
    <t>定海区2024计26地块</t>
  </si>
  <si>
    <t>昌国街道</t>
  </si>
  <si>
    <t>定海区2024计27地块</t>
  </si>
  <si>
    <t>定海区2024计28地块</t>
  </si>
  <si>
    <t>定海区2024计29地块</t>
  </si>
  <si>
    <t>盐仓街道新螺头村</t>
  </si>
  <si>
    <t>定海区2024计30地块</t>
  </si>
  <si>
    <t>定海区2024计31地块</t>
  </si>
  <si>
    <t>定海区2024计32地块</t>
  </si>
  <si>
    <t>城东街道昌东社区</t>
  </si>
  <si>
    <t>定海区2024计33地块</t>
  </si>
  <si>
    <t>定海区2024计34地块</t>
  </si>
  <si>
    <t>定海区2024计35地块</t>
  </si>
  <si>
    <t>小沙街道、盐仓街道</t>
  </si>
  <si>
    <t>定海区2024计36地块</t>
  </si>
  <si>
    <t>定海区2024计37地块</t>
  </si>
  <si>
    <t>定海区2024计38地块</t>
  </si>
  <si>
    <t>定海区2024计39地块</t>
  </si>
  <si>
    <t>定海区2024计40地块</t>
  </si>
  <si>
    <t>定海区2024计41地块</t>
  </si>
  <si>
    <t>定海区2024计42地块</t>
  </si>
  <si>
    <t>定海区2024计43地块</t>
  </si>
  <si>
    <t>定海区2024计44地块</t>
  </si>
  <si>
    <t>定海区2024计45地块</t>
  </si>
  <si>
    <t>定海区2024计46地块</t>
  </si>
  <si>
    <t>定海区2024计47地块</t>
  </si>
  <si>
    <t>西堠村</t>
  </si>
  <si>
    <t>定海区2024计48地块</t>
  </si>
  <si>
    <t>定海区2024计49地块</t>
  </si>
  <si>
    <t>盐仓街道虹桥村、兴舟村</t>
  </si>
  <si>
    <t>定海区2024计50地块</t>
  </si>
  <si>
    <t>定海区2024计51地块</t>
  </si>
  <si>
    <t>定海区2024计52地块</t>
  </si>
  <si>
    <t>白泉镇潮面村、皋泄村</t>
  </si>
  <si>
    <t>定海区2024计53地块</t>
  </si>
  <si>
    <t>定海区2024计54地块</t>
  </si>
  <si>
    <t>定海区2024计55地块</t>
  </si>
  <si>
    <t>盐仓街道昌州村</t>
  </si>
  <si>
    <t>定海区2024计56地块</t>
  </si>
  <si>
    <t>昌国街道东湾村</t>
  </si>
  <si>
    <t>普陀区2024计01地块</t>
  </si>
  <si>
    <t>普陀区沈家门街道浦西大桥西侧</t>
  </si>
  <si>
    <t>普陀区2024计02地块</t>
  </si>
  <si>
    <t>普陀区蚂蚁岛避风塘东侧</t>
  </si>
  <si>
    <t>普陀区2024计03地块</t>
  </si>
  <si>
    <t>朱家尖盐厂村</t>
  </si>
  <si>
    <t>普陀区2024计04地块</t>
  </si>
  <si>
    <t>六横镇龙山</t>
  </si>
  <si>
    <t>普陀区2024计05地块</t>
  </si>
  <si>
    <t>普陀区2024计06地块</t>
  </si>
  <si>
    <t>普陀区东港街道塘头螺塘线南侧</t>
  </si>
  <si>
    <t>普陀区2024计07地块</t>
  </si>
  <si>
    <t>朱家尖北塘村</t>
  </si>
  <si>
    <t>普陀区2024计08地块</t>
  </si>
  <si>
    <t>普陀区沈家门街道鲁家峙岛东北侧</t>
  </si>
  <si>
    <t>普陀区2024计09地块</t>
  </si>
  <si>
    <t>桃花镇塔湾村</t>
  </si>
  <si>
    <t>普陀区2024计10地块</t>
  </si>
  <si>
    <t>普陀区白沙岛小马鞍公园北侧</t>
  </si>
  <si>
    <t>普陀区2024计11地块</t>
  </si>
  <si>
    <t>普陀区东港街道塘头螺塘线西侧</t>
  </si>
  <si>
    <t>普陀区2024计12地块</t>
  </si>
  <si>
    <t>六横镇峧头</t>
  </si>
  <si>
    <t>普陀区2024计13地块</t>
  </si>
  <si>
    <t>普陀区2024计14地块</t>
  </si>
  <si>
    <t>普陀区虾峙镇西白莲岛东侧</t>
  </si>
  <si>
    <t>普陀区2024计15地块</t>
  </si>
  <si>
    <t>普陀区虾峙镇西白莲岛北侧</t>
  </si>
  <si>
    <t>普陀区2024计16地块</t>
  </si>
  <si>
    <t>六横镇小郭巨</t>
  </si>
  <si>
    <t>普陀区2024计17地块</t>
  </si>
  <si>
    <t>普陀区2024计18地块</t>
  </si>
  <si>
    <t>普陀区虾峙镇西白莲岛南侧</t>
  </si>
  <si>
    <t>普陀区2024计19地块</t>
  </si>
  <si>
    <t>六横镇小湖工业区</t>
  </si>
  <si>
    <t>普陀区2024计20地块</t>
  </si>
  <si>
    <t>普陀区2024计21地块</t>
  </si>
  <si>
    <t>普陀区沈家门街道大干村翟岙</t>
  </si>
  <si>
    <t>普陀区2024计22地块</t>
  </si>
  <si>
    <t>普陀区沈家门街道水产城西侧</t>
  </si>
  <si>
    <t>普陀区2024计23地块</t>
  </si>
  <si>
    <t>普陀区2024计24地块</t>
  </si>
  <si>
    <t>普陀区虾峙镇西白莲岛中部</t>
  </si>
  <si>
    <t>普陀区2024计25地块</t>
  </si>
  <si>
    <t>普陀区展茅街道鱿鱼市场工业区</t>
  </si>
  <si>
    <t>普陀区2024计26地块</t>
  </si>
  <si>
    <t>普陀区展茅街道螺门</t>
  </si>
  <si>
    <t>普陀区2024计27地块</t>
  </si>
  <si>
    <t>普陀区东港街道东港二期中北部片区</t>
  </si>
  <si>
    <t>普陀区2024计28地块</t>
  </si>
  <si>
    <t>普陀区东港街道益欣铭院西侧</t>
  </si>
  <si>
    <t>普陀区2024计29地块</t>
  </si>
  <si>
    <t>普陀区东港街道东港二期</t>
  </si>
  <si>
    <t>普陀区2024计30地块</t>
  </si>
  <si>
    <t>普陀区东港街道红旗村</t>
  </si>
  <si>
    <t>普陀区2024计31地块</t>
  </si>
  <si>
    <t>普陀区虾峙镇湖泥岛</t>
  </si>
  <si>
    <t>普陀区2024计32地块</t>
  </si>
  <si>
    <t>六横镇悬山</t>
  </si>
  <si>
    <t>普陀区2024计33地块</t>
  </si>
  <si>
    <t>普陀区东港街道塘头村</t>
  </si>
  <si>
    <t>普陀区2024计34地块</t>
  </si>
  <si>
    <t>普陀区展茅街道茅洋村</t>
  </si>
  <si>
    <t>普陀区2024计35地块</t>
  </si>
  <si>
    <t>普陀区东港街道舵岙花苑东侧</t>
  </si>
  <si>
    <t>普陀区2024计36地块</t>
  </si>
  <si>
    <t>六横镇</t>
  </si>
  <si>
    <t>普陀区2024计37地块</t>
  </si>
  <si>
    <t>普陀区2024计38地块</t>
  </si>
  <si>
    <t>普陀区2024计39地块</t>
  </si>
  <si>
    <t>普陀区展茅街道梁横围垦区域</t>
  </si>
  <si>
    <t>普陀区2024计40地块</t>
  </si>
  <si>
    <t>普陀山镇龙沙</t>
  </si>
  <si>
    <t>普陀区2024计41地块</t>
  </si>
  <si>
    <t>普陀区2024计42地块</t>
  </si>
  <si>
    <t>朱家尖松帽尖围垦区</t>
  </si>
  <si>
    <t>附表5</t>
  </si>
  <si>
    <t>舟山市区 2024年度集体经营性建设用地供应计划宗地表</t>
  </si>
  <si>
    <t>普陀区2024计集01地块</t>
  </si>
  <si>
    <t>桃花镇对峙村</t>
  </si>
  <si>
    <t>普陀区2024计集02地块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</si>
</sst>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;[Red]\-0.0000\ "/>
    <numFmt numFmtId="177" formatCode="0.0000"/>
    <numFmt numFmtId="178" formatCode="#0.0000"/>
  </numFmts>
  <fonts count="6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20"/>
      <name val="方正小标宋简体"/>
      <family val="0"/>
    </font>
    <font>
      <b/>
      <u val="single"/>
      <sz val="24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.5"/>
      <name val="Times New Roman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.5"/>
      <name val="方正书宋_GBK"/>
      <family val="0"/>
    </font>
    <font>
      <sz val="10"/>
      <name val="Arial"/>
      <family val="0"/>
    </font>
    <font>
      <u val="single"/>
      <sz val="20"/>
      <name val="方正小标宋简体"/>
      <family val="0"/>
    </font>
    <font>
      <b/>
      <sz val="10"/>
      <color indexed="8"/>
      <name val="宋体"/>
      <family val="0"/>
    </font>
    <font>
      <sz val="12"/>
      <name val="仿宋"/>
      <family val="0"/>
    </font>
    <font>
      <b/>
      <sz val="12"/>
      <name val="仿宋"/>
      <family val="0"/>
    </font>
    <font>
      <b/>
      <sz val="10.5"/>
      <name val="Arial"/>
      <family val="0"/>
    </font>
    <font>
      <sz val="10.5"/>
      <name val="Arial"/>
      <family val="0"/>
    </font>
    <font>
      <sz val="12"/>
      <name val="Times New Roman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b/>
      <sz val="10"/>
      <color indexed="8"/>
      <name val="SimSun"/>
      <family val="0"/>
    </font>
    <font>
      <b/>
      <sz val="12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SimSun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0"/>
      <name val="MS Sans Serif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/>
      <protection/>
    </xf>
    <xf numFmtId="0" fontId="48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4" borderId="1" applyNumberFormat="0" applyAlignment="0" applyProtection="0"/>
    <xf numFmtId="0" fontId="51" fillId="5" borderId="2" applyNumberFormat="0" applyAlignment="0" applyProtection="0"/>
    <xf numFmtId="0" fontId="52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49" fillId="7" borderId="0" applyNumberFormat="0" applyBorder="0" applyAlignment="0" applyProtection="0"/>
    <xf numFmtId="41" fontId="0" fillId="0" borderId="0" applyFont="0" applyFill="0" applyBorder="0" applyAlignment="0" applyProtection="0"/>
    <xf numFmtId="0" fontId="4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43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9" fillId="13" borderId="0" applyNumberFormat="0" applyBorder="0" applyAlignment="0" applyProtection="0"/>
    <xf numFmtId="0" fontId="0" fillId="0" borderId="0">
      <alignment/>
      <protection/>
    </xf>
    <xf numFmtId="0" fontId="59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49" fillId="14" borderId="0" applyNumberFormat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9" fillId="15" borderId="0" applyNumberFormat="0" applyBorder="0" applyAlignment="0" applyProtection="0"/>
    <xf numFmtId="0" fontId="0" fillId="16" borderId="8" applyNumberFormat="0" applyFont="0" applyAlignment="0" applyProtection="0"/>
    <xf numFmtId="0" fontId="48" fillId="17" borderId="0" applyNumberFormat="0" applyBorder="0" applyAlignment="0" applyProtection="0"/>
    <xf numFmtId="0" fontId="61" fillId="18" borderId="0" applyNumberFormat="0" applyBorder="0" applyAlignment="0" applyProtection="0"/>
    <xf numFmtId="0" fontId="49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4" borderId="9" applyNumberFormat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9" fontId="0" fillId="0" borderId="0" applyFont="0" applyFill="0" applyBorder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9" fillId="28" borderId="0" applyNumberFormat="0" applyBorder="0" applyAlignment="0" applyProtection="0"/>
    <xf numFmtId="0" fontId="64" fillId="29" borderId="9" applyNumberFormat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17" applyFont="1">
      <alignment/>
      <protection/>
    </xf>
    <xf numFmtId="176" fontId="0" fillId="0" borderId="0" xfId="17" applyNumberFormat="1" applyFont="1">
      <alignment/>
      <protection/>
    </xf>
    <xf numFmtId="0" fontId="3" fillId="0" borderId="0" xfId="17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5" fillId="0" borderId="0" xfId="17" applyFont="1" applyBorder="1" applyAlignment="1">
      <alignment horizontal="center" vertical="center"/>
      <protection/>
    </xf>
    <xf numFmtId="176" fontId="5" fillId="0" borderId="0" xfId="17" applyNumberFormat="1" applyFont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1" fillId="0" borderId="0" xfId="16" applyFont="1" applyBorder="1" applyAlignment="1">
      <alignment horizontal="right" vertical="center" wrapText="1"/>
      <protection/>
    </xf>
    <xf numFmtId="0" fontId="0" fillId="0" borderId="0" xfId="17" applyFont="1" applyAlignment="1">
      <alignment wrapText="1"/>
      <protection/>
    </xf>
    <xf numFmtId="0" fontId="8" fillId="0" borderId="0" xfId="17" applyFont="1" applyAlignment="1">
      <alignment wrapText="1"/>
      <protection/>
    </xf>
    <xf numFmtId="0" fontId="9" fillId="0" borderId="0" xfId="17" applyFont="1" applyAlignment="1">
      <alignment wrapText="1"/>
      <protection/>
    </xf>
    <xf numFmtId="177" fontId="10" fillId="0" borderId="10" xfId="0" applyNumberFormat="1" applyFont="1" applyBorder="1" applyAlignment="1">
      <alignment horizontal="center" vertical="center" wrapText="1"/>
    </xf>
    <xf numFmtId="0" fontId="11" fillId="0" borderId="0" xfId="16">
      <alignment/>
      <protection/>
    </xf>
    <xf numFmtId="0" fontId="11" fillId="0" borderId="0" xfId="16" applyAlignment="1">
      <alignment horizontal="center"/>
      <protection/>
    </xf>
    <xf numFmtId="0" fontId="3" fillId="0" borderId="0" xfId="16" applyFont="1" applyAlignment="1">
      <alignment horizontal="center"/>
      <protection/>
    </xf>
    <xf numFmtId="0" fontId="12" fillId="0" borderId="0" xfId="16" applyFont="1" applyAlignment="1">
      <alignment horizont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177" fontId="14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177" fontId="15" fillId="0" borderId="10" xfId="0" applyNumberFormat="1" applyFont="1" applyBorder="1" applyAlignment="1">
      <alignment horizontal="center" vertical="center" wrapText="1"/>
    </xf>
    <xf numFmtId="0" fontId="12" fillId="0" borderId="0" xfId="16" applyFont="1" applyAlignment="1">
      <alignment/>
      <protection/>
    </xf>
    <xf numFmtId="0" fontId="1" fillId="0" borderId="0" xfId="16" applyFont="1" applyBorder="1" applyAlignment="1">
      <alignment horizontal="center" vertical="center" wrapText="1"/>
      <protection/>
    </xf>
    <xf numFmtId="0" fontId="16" fillId="0" borderId="0" xfId="16" applyFont="1">
      <alignment/>
      <protection/>
    </xf>
    <xf numFmtId="0" fontId="17" fillId="0" borderId="0" xfId="16" applyFont="1">
      <alignment/>
      <protection/>
    </xf>
    <xf numFmtId="0" fontId="18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9" fillId="0" borderId="14" xfId="16" applyFont="1" applyBorder="1" applyAlignment="1">
      <alignment horizontal="center" vertical="center"/>
      <protection/>
    </xf>
    <xf numFmtId="0" fontId="20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8" fontId="18" fillId="0" borderId="10" xfId="0" applyNumberFormat="1" applyFont="1" applyFill="1" applyBorder="1" applyAlignment="1">
      <alignment horizontal="center" vertical="center" wrapText="1"/>
    </xf>
    <xf numFmtId="10" fontId="18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0" fontId="18" fillId="0" borderId="0" xfId="0" applyNumberFormat="1" applyFont="1" applyAlignment="1">
      <alignment horizontal="center" vertical="center"/>
    </xf>
  </cellXfs>
  <cellStyles count="56">
    <cellStyle name="Normal" xfId="0"/>
    <cellStyle name="RowLevel_1" xfId="15"/>
    <cellStyle name="常规_住房供应计划表" xfId="16"/>
    <cellStyle name="常规_保障性安居工程用地供应宗地表" xfId="17"/>
    <cellStyle name="样式 1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ColLevel_1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常规 10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zoomScale="85" zoomScaleNormal="85" workbookViewId="0" topLeftCell="A1">
      <selection activeCell="P22" sqref="P22"/>
    </sheetView>
  </sheetViews>
  <sheetFormatPr defaultColWidth="8.625" defaultRowHeight="14.25"/>
  <cols>
    <col min="1" max="1" width="13.25390625" style="45" customWidth="1"/>
    <col min="2" max="2" width="12.00390625" style="45" customWidth="1"/>
    <col min="3" max="3" width="10.25390625" style="45" customWidth="1"/>
    <col min="4" max="4" width="10.75390625" style="45" customWidth="1"/>
    <col min="5" max="5" width="10.625" style="45" customWidth="1"/>
    <col min="6" max="8" width="10.25390625" style="45" customWidth="1"/>
    <col min="9" max="9" width="11.875" style="45" customWidth="1"/>
    <col min="10" max="10" width="11.75390625" style="45" customWidth="1"/>
    <col min="11" max="16" width="10.25390625" style="45" customWidth="1"/>
    <col min="17" max="16384" width="8.625" style="45" customWidth="1"/>
  </cols>
  <sheetData>
    <row r="1" ht="27" customHeight="1">
      <c r="A1" s="29" t="s">
        <v>0</v>
      </c>
    </row>
    <row r="2" spans="1:16" ht="44.25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5:16" ht="20.25" customHeight="1">
      <c r="O3" s="66" t="s">
        <v>2</v>
      </c>
      <c r="P3" s="66"/>
    </row>
    <row r="4" spans="1:16" s="43" customFormat="1" ht="20.25" customHeight="1">
      <c r="A4" s="48" t="s">
        <v>3</v>
      </c>
      <c r="B4" s="48" t="s">
        <v>4</v>
      </c>
      <c r="C4" s="49" t="s">
        <v>5</v>
      </c>
      <c r="D4" s="49" t="s">
        <v>6</v>
      </c>
      <c r="E4" s="62" t="s">
        <v>7</v>
      </c>
      <c r="F4" s="63"/>
      <c r="G4" s="63"/>
      <c r="H4" s="63"/>
      <c r="I4" s="63"/>
      <c r="J4" s="63"/>
      <c r="K4" s="63"/>
      <c r="L4" s="63"/>
      <c r="M4" s="64" t="s">
        <v>8</v>
      </c>
      <c r="N4" s="49" t="s">
        <v>9</v>
      </c>
      <c r="O4" s="49" t="s">
        <v>10</v>
      </c>
      <c r="P4" s="49" t="s">
        <v>11</v>
      </c>
    </row>
    <row r="5" spans="1:19" s="44" customFormat="1" ht="20.25" customHeight="1">
      <c r="A5" s="48"/>
      <c r="B5" s="48"/>
      <c r="C5" s="48"/>
      <c r="D5" s="48"/>
      <c r="E5" s="48" t="s">
        <v>12</v>
      </c>
      <c r="F5" s="48" t="s">
        <v>13</v>
      </c>
      <c r="G5" s="48"/>
      <c r="H5" s="48"/>
      <c r="I5" s="49" t="s">
        <v>14</v>
      </c>
      <c r="J5" s="48"/>
      <c r="K5" s="48"/>
      <c r="L5" s="49" t="s">
        <v>15</v>
      </c>
      <c r="M5" s="48"/>
      <c r="N5" s="48"/>
      <c r="O5" s="48"/>
      <c r="P5" s="48"/>
      <c r="S5" s="43"/>
    </row>
    <row r="6" spans="1:19" s="44" customFormat="1" ht="45.75" customHeight="1">
      <c r="A6" s="48"/>
      <c r="B6" s="48"/>
      <c r="C6" s="48"/>
      <c r="D6" s="48"/>
      <c r="E6" s="48"/>
      <c r="F6" s="64" t="s">
        <v>16</v>
      </c>
      <c r="G6" s="64" t="s">
        <v>17</v>
      </c>
      <c r="H6" s="48" t="s">
        <v>18</v>
      </c>
      <c r="I6" s="64" t="s">
        <v>19</v>
      </c>
      <c r="J6" s="48" t="s">
        <v>20</v>
      </c>
      <c r="K6" s="48" t="s">
        <v>18</v>
      </c>
      <c r="L6" s="48"/>
      <c r="M6" s="48"/>
      <c r="N6" s="48"/>
      <c r="O6" s="48"/>
      <c r="P6" s="48"/>
      <c r="S6" s="43"/>
    </row>
    <row r="7" spans="1:19" s="44" customFormat="1" ht="27.75" customHeight="1">
      <c r="A7" s="50"/>
      <c r="B7" s="51">
        <v>1</v>
      </c>
      <c r="C7" s="51">
        <v>2</v>
      </c>
      <c r="D7" s="51">
        <v>3</v>
      </c>
      <c r="E7" s="51">
        <v>4</v>
      </c>
      <c r="F7" s="51">
        <v>5</v>
      </c>
      <c r="G7" s="51">
        <v>6</v>
      </c>
      <c r="H7" s="51">
        <v>7</v>
      </c>
      <c r="I7" s="51">
        <v>8</v>
      </c>
      <c r="J7" s="51">
        <v>9</v>
      </c>
      <c r="K7" s="5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S7" s="43"/>
    </row>
    <row r="8" spans="1:18" s="43" customFormat="1" ht="38.25" customHeight="1">
      <c r="A8" s="15" t="s">
        <v>21</v>
      </c>
      <c r="B8" s="22">
        <f>C8+D8+E8+M8+N8+O8+P8</f>
        <v>148.87830000000002</v>
      </c>
      <c r="C8" s="22">
        <v>13.3867</v>
      </c>
      <c r="D8" s="22">
        <v>97.0933</v>
      </c>
      <c r="E8" s="22">
        <f>H8+K8+L8</f>
        <v>13.5001</v>
      </c>
      <c r="F8" s="22">
        <v>4.1267</v>
      </c>
      <c r="G8" s="22">
        <v>0</v>
      </c>
      <c r="H8" s="22">
        <f>F8+G8</f>
        <v>4.1267</v>
      </c>
      <c r="I8" s="22">
        <v>6.4667</v>
      </c>
      <c r="J8" s="22">
        <v>0</v>
      </c>
      <c r="K8" s="22">
        <f>I8+J8</f>
        <v>6.4667</v>
      </c>
      <c r="L8" s="22">
        <v>2.9067</v>
      </c>
      <c r="M8" s="22">
        <v>20.233400000000003</v>
      </c>
      <c r="N8" s="22">
        <v>4.6648</v>
      </c>
      <c r="O8" s="22">
        <v>0</v>
      </c>
      <c r="P8" s="22">
        <v>0</v>
      </c>
      <c r="Q8" s="67"/>
      <c r="R8" s="67"/>
    </row>
    <row r="9" spans="1:18" s="43" customFormat="1" ht="38.25" customHeight="1">
      <c r="A9" s="34" t="s">
        <v>22</v>
      </c>
      <c r="B9" s="22">
        <f>C9+D9+E9+M9+N9+O9+P9</f>
        <v>499.24260000000004</v>
      </c>
      <c r="C9" s="22">
        <v>3.8318</v>
      </c>
      <c r="D9" s="22">
        <v>202.9028</v>
      </c>
      <c r="E9" s="22">
        <f>H9+K9+L9</f>
        <v>7.6526000000000005</v>
      </c>
      <c r="F9" s="22">
        <v>3.2263</v>
      </c>
      <c r="G9" s="22">
        <v>0</v>
      </c>
      <c r="H9" s="22">
        <f>F9+G9</f>
        <v>3.2263</v>
      </c>
      <c r="I9" s="22">
        <v>0</v>
      </c>
      <c r="J9" s="22">
        <v>0</v>
      </c>
      <c r="K9" s="22">
        <f>I9+J9</f>
        <v>0</v>
      </c>
      <c r="L9" s="22">
        <v>4.4263</v>
      </c>
      <c r="M9" s="22">
        <v>28.4584</v>
      </c>
      <c r="N9" s="22">
        <v>256.397</v>
      </c>
      <c r="O9" s="22">
        <v>0</v>
      </c>
      <c r="P9" s="22">
        <v>0</v>
      </c>
      <c r="Q9" s="67"/>
      <c r="R9" s="67"/>
    </row>
    <row r="10" spans="1:18" s="43" customFormat="1" ht="38.25" customHeight="1">
      <c r="A10" s="34" t="s">
        <v>23</v>
      </c>
      <c r="B10" s="22">
        <f>C10+D10+E10+M10+N10+O10+P10</f>
        <v>211.89649999999997</v>
      </c>
      <c r="C10" s="22">
        <f>26.4642</f>
        <v>26.4642</v>
      </c>
      <c r="D10" s="22">
        <v>108.0422</v>
      </c>
      <c r="E10" s="22">
        <f>H10+K10+L10</f>
        <v>3.7258000000000004</v>
      </c>
      <c r="F10" s="22">
        <v>2.72</v>
      </c>
      <c r="G10" s="22">
        <v>0</v>
      </c>
      <c r="H10" s="22">
        <f>F10+G10</f>
        <v>2.72</v>
      </c>
      <c r="I10" s="22">
        <v>0</v>
      </c>
      <c r="J10" s="22">
        <v>0</v>
      </c>
      <c r="K10" s="22">
        <v>0</v>
      </c>
      <c r="L10" s="22">
        <v>1.0058</v>
      </c>
      <c r="M10" s="22">
        <v>11.9785</v>
      </c>
      <c r="N10" s="22">
        <v>61.6858</v>
      </c>
      <c r="O10" s="22">
        <v>0</v>
      </c>
      <c r="P10" s="22">
        <v>0</v>
      </c>
      <c r="Q10" s="67"/>
      <c r="R10" s="67"/>
    </row>
    <row r="11" spans="1:16" s="43" customFormat="1" ht="38.25" customHeight="1">
      <c r="A11" s="52" t="s">
        <v>24</v>
      </c>
      <c r="B11" s="24">
        <f>SUM(B8:B10)</f>
        <v>860.0174000000001</v>
      </c>
      <c r="C11" s="24">
        <f>SUM(C8:C10)</f>
        <v>43.6827</v>
      </c>
      <c r="D11" s="24">
        <f aca="true" t="shared" si="0" ref="D11:P11">SUM(D8:D10)</f>
        <v>408.0383</v>
      </c>
      <c r="E11" s="24">
        <f t="shared" si="0"/>
        <v>24.8785</v>
      </c>
      <c r="F11" s="24">
        <f t="shared" si="0"/>
        <v>10.073</v>
      </c>
      <c r="G11" s="24">
        <f t="shared" si="0"/>
        <v>0</v>
      </c>
      <c r="H11" s="24">
        <f>SUM(H8:H10)</f>
        <v>10.073</v>
      </c>
      <c r="I11" s="24">
        <f t="shared" si="0"/>
        <v>6.4667</v>
      </c>
      <c r="J11" s="24">
        <f t="shared" si="0"/>
        <v>0</v>
      </c>
      <c r="K11" s="24">
        <f>SUM(K8:K10)</f>
        <v>6.4667</v>
      </c>
      <c r="L11" s="24">
        <f>SUM(L8:L10)</f>
        <v>8.3388</v>
      </c>
      <c r="M11" s="24">
        <f t="shared" si="0"/>
        <v>60.6703</v>
      </c>
      <c r="N11" s="24">
        <f t="shared" si="0"/>
        <v>322.74760000000003</v>
      </c>
      <c r="O11" s="24">
        <f t="shared" si="0"/>
        <v>0</v>
      </c>
      <c r="P11" s="24">
        <f t="shared" si="0"/>
        <v>0</v>
      </c>
    </row>
    <row r="12" spans="1:16" s="43" customFormat="1" ht="38.25" customHeight="1">
      <c r="A12" s="53"/>
      <c r="B12" s="54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6" s="43" customFormat="1" ht="20.25" customHeight="1">
      <c r="A13" s="56" t="s">
        <v>25</v>
      </c>
      <c r="B13" s="57" t="s">
        <v>26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14" spans="1:16" s="43" customFormat="1" ht="19.5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</row>
    <row r="15" spans="1:16" s="43" customFormat="1" ht="24" customHeight="1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3:19" ht="19.5"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S16" s="43"/>
    </row>
    <row r="17" ht="19.5">
      <c r="S17" s="43"/>
    </row>
    <row r="18" ht="19.5">
      <c r="S18" s="43"/>
    </row>
    <row r="19" spans="1:19" ht="19.5">
      <c r="A19" s="61"/>
      <c r="C19" s="60"/>
      <c r="S19" s="43"/>
    </row>
    <row r="20" spans="1:19" ht="19.5">
      <c r="A20" s="61"/>
      <c r="C20" s="60"/>
      <c r="S20" s="43"/>
    </row>
    <row r="21" spans="3:19" ht="19.5">
      <c r="C21" s="60"/>
      <c r="S21" s="43"/>
    </row>
    <row r="22" spans="1:5" ht="15.75">
      <c r="A22" s="61"/>
      <c r="C22" s="60"/>
      <c r="D22" s="60"/>
      <c r="E22" s="65"/>
    </row>
    <row r="23" spans="1:4" ht="15.75">
      <c r="A23" s="61"/>
      <c r="C23" s="60"/>
      <c r="D23" s="60"/>
    </row>
    <row r="24" spans="1:4" ht="15.75">
      <c r="A24" s="61"/>
      <c r="C24" s="60"/>
      <c r="D24" s="60"/>
    </row>
    <row r="25" spans="1:4" ht="15.75">
      <c r="A25" s="61"/>
      <c r="C25" s="60"/>
      <c r="D25" s="60"/>
    </row>
  </sheetData>
  <sheetProtection/>
  <mergeCells count="17">
    <mergeCell ref="A2:P2"/>
    <mergeCell ref="O3:P3"/>
    <mergeCell ref="E4:L4"/>
    <mergeCell ref="F5:H5"/>
    <mergeCell ref="I5:K5"/>
    <mergeCell ref="A4:A6"/>
    <mergeCell ref="A13:A15"/>
    <mergeCell ref="B4:B6"/>
    <mergeCell ref="C4:C6"/>
    <mergeCell ref="D4:D6"/>
    <mergeCell ref="E5:E6"/>
    <mergeCell ref="L5:L6"/>
    <mergeCell ref="M4:M6"/>
    <mergeCell ref="N4:N6"/>
    <mergeCell ref="O4:O6"/>
    <mergeCell ref="P4:P6"/>
    <mergeCell ref="B13:P15"/>
  </mergeCells>
  <printOptions horizontalCentered="1"/>
  <pageMargins left="0.5506944444444445" right="0.5506944444444445" top="0.9840277777777777" bottom="0.9840277777777777" header="0.5118055555555555" footer="0.5118055555555555"/>
  <pageSetup fitToHeight="0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C8" sqref="C8"/>
    </sheetView>
  </sheetViews>
  <sheetFormatPr defaultColWidth="8.00390625" defaultRowHeight="14.25"/>
  <cols>
    <col min="1" max="1" width="17.75390625" style="16" customWidth="1"/>
    <col min="2" max="2" width="12.00390625" style="16" customWidth="1"/>
    <col min="3" max="5" width="12.00390625" style="17" customWidth="1"/>
    <col min="6" max="9" width="12.00390625" style="16" customWidth="1"/>
    <col min="10" max="12" width="8.00390625" style="16" customWidth="1"/>
    <col min="13" max="13" width="8.625" style="16" bestFit="1" customWidth="1"/>
    <col min="14" max="16384" width="8.00390625" style="16" customWidth="1"/>
  </cols>
  <sheetData>
    <row r="1" ht="22.5" customHeight="1">
      <c r="A1" s="29" t="s">
        <v>27</v>
      </c>
    </row>
    <row r="2" spans="1:9" ht="36" customHeight="1">
      <c r="A2" s="18" t="s">
        <v>28</v>
      </c>
      <c r="B2" s="19"/>
      <c r="C2" s="19"/>
      <c r="D2" s="19"/>
      <c r="E2" s="19"/>
      <c r="F2" s="19"/>
      <c r="G2" s="19"/>
      <c r="H2" s="19"/>
      <c r="I2" s="19"/>
    </row>
    <row r="3" spans="8:9" ht="29.25" customHeight="1">
      <c r="H3" s="26" t="s">
        <v>2</v>
      </c>
      <c r="I3" s="26"/>
    </row>
    <row r="4" spans="1:10" ht="23.25" customHeight="1">
      <c r="A4" s="30" t="s">
        <v>29</v>
      </c>
      <c r="B4" s="20" t="s">
        <v>24</v>
      </c>
      <c r="C4" s="20" t="s">
        <v>30</v>
      </c>
      <c r="D4" s="20"/>
      <c r="E4" s="20"/>
      <c r="F4" s="41" t="s">
        <v>14</v>
      </c>
      <c r="G4" s="41"/>
      <c r="H4" s="41"/>
      <c r="I4" s="41" t="s">
        <v>15</v>
      </c>
      <c r="J4" s="17"/>
    </row>
    <row r="5" spans="1:9" ht="33.75" customHeight="1">
      <c r="A5" s="31"/>
      <c r="B5" s="20"/>
      <c r="C5" s="20" t="s">
        <v>16</v>
      </c>
      <c r="D5" s="20" t="s">
        <v>17</v>
      </c>
      <c r="E5" s="20" t="s">
        <v>31</v>
      </c>
      <c r="F5" s="20" t="s">
        <v>19</v>
      </c>
      <c r="G5" s="20" t="s">
        <v>32</v>
      </c>
      <c r="H5" s="20" t="s">
        <v>31</v>
      </c>
      <c r="I5" s="41"/>
    </row>
    <row r="6" spans="1:9" s="27" customFormat="1" ht="22.5" customHeight="1">
      <c r="A6" s="32"/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>
        <v>7</v>
      </c>
      <c r="I6" s="33">
        <v>8</v>
      </c>
    </row>
    <row r="7" spans="1:9" s="28" customFormat="1" ht="29.25" customHeight="1">
      <c r="A7" s="15" t="s">
        <v>21</v>
      </c>
      <c r="B7" s="22">
        <f aca="true" t="shared" si="0" ref="B7:B9">E7+H7+I7</f>
        <v>13.5001</v>
      </c>
      <c r="C7" s="22">
        <v>4.1267</v>
      </c>
      <c r="D7" s="22">
        <v>0</v>
      </c>
      <c r="E7" s="22">
        <f aca="true" t="shared" si="1" ref="E7:E9">C7+D7</f>
        <v>4.1267</v>
      </c>
      <c r="F7" s="22">
        <v>6.4667</v>
      </c>
      <c r="G7" s="22">
        <v>0</v>
      </c>
      <c r="H7" s="22">
        <f>F7+G7</f>
        <v>6.4667</v>
      </c>
      <c r="I7" s="22">
        <v>2.9067</v>
      </c>
    </row>
    <row r="8" spans="1:9" s="28" customFormat="1" ht="29.25" customHeight="1">
      <c r="A8" s="34" t="s">
        <v>22</v>
      </c>
      <c r="B8" s="22">
        <f t="shared" si="0"/>
        <v>7.6526000000000005</v>
      </c>
      <c r="C8" s="22">
        <v>3.2263</v>
      </c>
      <c r="D8" s="22">
        <v>0</v>
      </c>
      <c r="E8" s="22">
        <f t="shared" si="1"/>
        <v>3.2263</v>
      </c>
      <c r="F8" s="22">
        <v>0</v>
      </c>
      <c r="G8" s="22">
        <v>0</v>
      </c>
      <c r="H8" s="22">
        <f>F8+G8</f>
        <v>0</v>
      </c>
      <c r="I8" s="22">
        <v>4.4263</v>
      </c>
    </row>
    <row r="9" spans="1:9" s="28" customFormat="1" ht="29.25" customHeight="1">
      <c r="A9" s="34" t="s">
        <v>23</v>
      </c>
      <c r="B9" s="22">
        <f t="shared" si="0"/>
        <v>3.7258000000000004</v>
      </c>
      <c r="C9" s="22">
        <v>2.72</v>
      </c>
      <c r="D9" s="22">
        <v>0</v>
      </c>
      <c r="E9" s="22">
        <f t="shared" si="1"/>
        <v>2.72</v>
      </c>
      <c r="F9" s="22">
        <v>0</v>
      </c>
      <c r="G9" s="22">
        <v>0</v>
      </c>
      <c r="H9" s="22">
        <v>0</v>
      </c>
      <c r="I9" s="22">
        <v>1.0058</v>
      </c>
    </row>
    <row r="10" spans="1:9" s="28" customFormat="1" ht="22.5" customHeight="1">
      <c r="A10" s="35" t="s">
        <v>24</v>
      </c>
      <c r="B10" s="24">
        <f aca="true" t="shared" si="2" ref="B10:I10">SUM(B7:B9)</f>
        <v>24.8785</v>
      </c>
      <c r="C10" s="24">
        <f t="shared" si="2"/>
        <v>10.073</v>
      </c>
      <c r="D10" s="24">
        <f t="shared" si="2"/>
        <v>0</v>
      </c>
      <c r="E10" s="24">
        <f t="shared" si="2"/>
        <v>10.073</v>
      </c>
      <c r="F10" s="24">
        <f t="shared" si="2"/>
        <v>6.4667</v>
      </c>
      <c r="G10" s="24">
        <f t="shared" si="2"/>
        <v>0</v>
      </c>
      <c r="H10" s="24">
        <f t="shared" si="2"/>
        <v>6.4667</v>
      </c>
      <c r="I10" s="24">
        <f t="shared" si="2"/>
        <v>8.3388</v>
      </c>
    </row>
    <row r="11" spans="1:11" ht="27" customHeight="1">
      <c r="A11" s="36" t="s">
        <v>33</v>
      </c>
      <c r="B11" s="37" t="s">
        <v>34</v>
      </c>
      <c r="C11" s="38"/>
      <c r="D11" s="38"/>
      <c r="E11" s="38"/>
      <c r="F11" s="38"/>
      <c r="G11" s="38"/>
      <c r="H11" s="38"/>
      <c r="I11" s="38"/>
      <c r="J11" s="42"/>
      <c r="K11" s="42"/>
    </row>
    <row r="12" spans="1:9" ht="30" customHeight="1">
      <c r="A12" s="39"/>
      <c r="B12" s="40"/>
      <c r="C12" s="40"/>
      <c r="D12" s="40"/>
      <c r="E12" s="40"/>
      <c r="F12" s="40"/>
      <c r="G12" s="40"/>
      <c r="H12" s="40"/>
      <c r="I12" s="40"/>
    </row>
  </sheetData>
  <sheetProtection/>
  <mergeCells count="9">
    <mergeCell ref="A2:I2"/>
    <mergeCell ref="H3:I3"/>
    <mergeCell ref="C4:E4"/>
    <mergeCell ref="F4:H4"/>
    <mergeCell ref="A4:A5"/>
    <mergeCell ref="A11:A12"/>
    <mergeCell ref="B4:B5"/>
    <mergeCell ref="I4:I5"/>
    <mergeCell ref="B11:I12"/>
  </mergeCells>
  <printOptions horizontalCentered="1" verticalCentered="1"/>
  <pageMargins left="0.7479166666666667" right="0.7479166666666667" top="0.7868055555555555" bottom="0.7868055555555555" header="0.5118055555555555" footer="0.5118055555555555"/>
  <pageSetup fitToHeight="1" fitToWidth="1" horizontalDpi="300" verticalDpi="300" orientation="landscape" paperSize="9"/>
  <headerFooter alignWithMargins="0">
    <oddHeader>&amp;L&amp;C&amp;R</oddHeader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C24" sqref="C24"/>
    </sheetView>
  </sheetViews>
  <sheetFormatPr defaultColWidth="16.875" defaultRowHeight="14.25"/>
  <sheetData>
    <row r="1" spans="1:9" ht="16.5" customHeight="1">
      <c r="A1" s="1" t="s">
        <v>35</v>
      </c>
      <c r="B1" s="16"/>
      <c r="C1" s="17"/>
      <c r="D1" s="17"/>
      <c r="E1" s="17"/>
      <c r="F1" s="16"/>
      <c r="G1" s="16"/>
      <c r="H1" s="16"/>
      <c r="I1" s="16"/>
    </row>
    <row r="2" spans="1:9" ht="26.25">
      <c r="A2" s="18" t="s">
        <v>36</v>
      </c>
      <c r="B2" s="19"/>
      <c r="C2" s="19"/>
      <c r="D2" s="19"/>
      <c r="E2" s="19"/>
      <c r="F2" s="19"/>
      <c r="G2" s="19"/>
      <c r="H2" s="25"/>
      <c r="I2" s="25"/>
    </row>
    <row r="3" spans="1:9" ht="26.25">
      <c r="A3" s="19"/>
      <c r="B3" s="19"/>
      <c r="C3" s="19"/>
      <c r="D3" s="19"/>
      <c r="E3" s="19"/>
      <c r="F3" s="19"/>
      <c r="G3" s="19"/>
      <c r="H3" s="25"/>
      <c r="I3" s="25"/>
    </row>
    <row r="4" spans="1:7" ht="16.5">
      <c r="A4" s="16"/>
      <c r="B4" s="16"/>
      <c r="C4" s="17"/>
      <c r="D4" s="17"/>
      <c r="E4" s="17"/>
      <c r="F4" s="26" t="s">
        <v>2</v>
      </c>
      <c r="G4" s="26"/>
    </row>
    <row r="5" spans="1:7" ht="33" customHeight="1">
      <c r="A5" s="20" t="s">
        <v>29</v>
      </c>
      <c r="B5" s="20" t="s">
        <v>24</v>
      </c>
      <c r="C5" s="20" t="s">
        <v>5</v>
      </c>
      <c r="D5" s="20" t="s">
        <v>6</v>
      </c>
      <c r="E5" s="20" t="s">
        <v>37</v>
      </c>
      <c r="F5" s="20" t="s">
        <v>8</v>
      </c>
      <c r="G5" s="20" t="s">
        <v>9</v>
      </c>
    </row>
    <row r="6" spans="1:7" ht="24.75" customHeight="1">
      <c r="A6" s="21"/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</row>
    <row r="7" spans="1:7" ht="33" customHeight="1">
      <c r="A7" s="22" t="s">
        <v>21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</row>
    <row r="8" spans="1:7" ht="33" customHeight="1">
      <c r="A8" s="22" t="s">
        <v>22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ht="33" customHeight="1">
      <c r="A9" s="22" t="s">
        <v>23</v>
      </c>
      <c r="B9" s="22">
        <v>2.4269</v>
      </c>
      <c r="C9" s="22">
        <v>2.4269</v>
      </c>
      <c r="D9" s="22">
        <v>0</v>
      </c>
      <c r="E9" s="22">
        <v>0</v>
      </c>
      <c r="F9" s="22">
        <v>0</v>
      </c>
      <c r="G9" s="22">
        <v>0</v>
      </c>
    </row>
    <row r="10" spans="1:7" ht="33" customHeight="1">
      <c r="A10" s="23" t="s">
        <v>24</v>
      </c>
      <c r="B10" s="24">
        <v>2.4269</v>
      </c>
      <c r="C10" s="24">
        <v>2.4269</v>
      </c>
      <c r="D10" s="24">
        <v>0</v>
      </c>
      <c r="E10" s="24">
        <v>0</v>
      </c>
      <c r="F10" s="24">
        <v>0</v>
      </c>
      <c r="G10" s="24">
        <v>0</v>
      </c>
    </row>
  </sheetData>
  <sheetProtection/>
  <mergeCells count="2">
    <mergeCell ref="A2:G2"/>
    <mergeCell ref="F4:G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pane ySplit="4" topLeftCell="A5" activePane="bottomLeft" state="frozen"/>
      <selection pane="bottomLeft" activeCell="K14" sqref="K14"/>
    </sheetView>
  </sheetViews>
  <sheetFormatPr defaultColWidth="9.00390625" defaultRowHeight="14.25"/>
  <cols>
    <col min="1" max="1" width="7.625" style="2" customWidth="1"/>
    <col min="2" max="2" width="18.50390625" style="2" customWidth="1"/>
    <col min="3" max="3" width="31.625" style="2" customWidth="1"/>
    <col min="4" max="4" width="11.375" style="3" customWidth="1"/>
    <col min="5" max="5" width="17.125" style="2" customWidth="1"/>
    <col min="6" max="6" width="13.50390625" style="2" customWidth="1"/>
    <col min="7" max="7" width="8.25390625" style="2" customWidth="1"/>
    <col min="8" max="8" width="14.875" style="2" customWidth="1"/>
    <col min="9" max="16384" width="9.00390625" style="2" customWidth="1"/>
  </cols>
  <sheetData>
    <row r="1" ht="21" customHeight="1">
      <c r="A1" s="1" t="s">
        <v>38</v>
      </c>
    </row>
    <row r="2" spans="1:8" s="12" customFormat="1" ht="36" customHeight="1">
      <c r="A2" s="4" t="s">
        <v>39</v>
      </c>
      <c r="B2" s="4"/>
      <c r="C2" s="4"/>
      <c r="D2" s="4"/>
      <c r="E2" s="4"/>
      <c r="F2" s="4"/>
      <c r="G2" s="4"/>
      <c r="H2" s="4"/>
    </row>
    <row r="3" spans="1:8" s="12" customFormat="1" ht="24" customHeight="1">
      <c r="A3" s="5"/>
      <c r="B3" s="6"/>
      <c r="C3" s="6"/>
      <c r="D3" s="7"/>
      <c r="E3" s="6"/>
      <c r="F3" s="6"/>
      <c r="G3" s="11" t="s">
        <v>2</v>
      </c>
      <c r="H3" s="11"/>
    </row>
    <row r="4" spans="1:8" s="13" customFormat="1" ht="30" customHeight="1">
      <c r="A4" s="8" t="s">
        <v>40</v>
      </c>
      <c r="B4" s="8" t="s">
        <v>41</v>
      </c>
      <c r="C4" s="8" t="s">
        <v>42</v>
      </c>
      <c r="D4" s="8" t="s">
        <v>43</v>
      </c>
      <c r="E4" s="8" t="s">
        <v>44</v>
      </c>
      <c r="F4" s="8" t="s">
        <v>45</v>
      </c>
      <c r="G4" s="8" t="s">
        <v>46</v>
      </c>
      <c r="H4" s="8" t="s">
        <v>47</v>
      </c>
    </row>
    <row r="5" spans="1:8" s="14" customFormat="1" ht="15" customHeight="1">
      <c r="A5" s="9">
        <v>1</v>
      </c>
      <c r="B5" s="10" t="s">
        <v>48</v>
      </c>
      <c r="C5" s="10" t="s">
        <v>49</v>
      </c>
      <c r="D5" s="10">
        <v>8.4267</v>
      </c>
      <c r="E5" s="10" t="s">
        <v>5</v>
      </c>
      <c r="F5" s="10" t="s">
        <v>50</v>
      </c>
      <c r="G5" s="10" t="s">
        <v>51</v>
      </c>
      <c r="H5" s="10"/>
    </row>
    <row r="6" spans="1:8" s="14" customFormat="1" ht="15" customHeight="1">
      <c r="A6" s="9">
        <v>2</v>
      </c>
      <c r="B6" s="10" t="s">
        <v>52</v>
      </c>
      <c r="C6" s="10" t="s">
        <v>53</v>
      </c>
      <c r="D6" s="10">
        <v>2.12</v>
      </c>
      <c r="E6" s="10" t="s">
        <v>5</v>
      </c>
      <c r="F6" s="10" t="s">
        <v>50</v>
      </c>
      <c r="G6" s="10" t="s">
        <v>54</v>
      </c>
      <c r="H6" s="10"/>
    </row>
    <row r="7" spans="1:8" s="14" customFormat="1" ht="15" customHeight="1">
      <c r="A7" s="9">
        <v>3</v>
      </c>
      <c r="B7" s="10" t="s">
        <v>55</v>
      </c>
      <c r="C7" s="10" t="s">
        <v>56</v>
      </c>
      <c r="D7" s="10">
        <v>0.9733</v>
      </c>
      <c r="E7" s="10" t="s">
        <v>5</v>
      </c>
      <c r="F7" s="10" t="s">
        <v>50</v>
      </c>
      <c r="G7" s="10" t="s">
        <v>57</v>
      </c>
      <c r="H7" s="10"/>
    </row>
    <row r="8" spans="1:8" s="14" customFormat="1" ht="15" customHeight="1">
      <c r="A8" s="9">
        <v>4</v>
      </c>
      <c r="B8" s="10" t="s">
        <v>58</v>
      </c>
      <c r="C8" s="10" t="s">
        <v>49</v>
      </c>
      <c r="D8" s="10">
        <v>1.8667</v>
      </c>
      <c r="E8" s="10" t="s">
        <v>5</v>
      </c>
      <c r="F8" s="10" t="s">
        <v>50</v>
      </c>
      <c r="G8" s="10" t="s">
        <v>59</v>
      </c>
      <c r="H8" s="10"/>
    </row>
    <row r="9" spans="1:8" s="14" customFormat="1" ht="15" customHeight="1">
      <c r="A9" s="9">
        <v>5</v>
      </c>
      <c r="B9" s="10" t="s">
        <v>60</v>
      </c>
      <c r="C9" s="10" t="s">
        <v>61</v>
      </c>
      <c r="D9" s="10">
        <v>5.3333</v>
      </c>
      <c r="E9" s="10" t="s">
        <v>6</v>
      </c>
      <c r="F9" s="10" t="s">
        <v>50</v>
      </c>
      <c r="G9" s="10" t="s">
        <v>51</v>
      </c>
      <c r="H9" s="10"/>
    </row>
    <row r="10" spans="1:8" s="14" customFormat="1" ht="15" customHeight="1">
      <c r="A10" s="9">
        <v>6</v>
      </c>
      <c r="B10" s="10" t="s">
        <v>62</v>
      </c>
      <c r="C10" s="10" t="s">
        <v>49</v>
      </c>
      <c r="D10" s="10">
        <v>11.734</v>
      </c>
      <c r="E10" s="10" t="s">
        <v>6</v>
      </c>
      <c r="F10" s="10" t="s">
        <v>50</v>
      </c>
      <c r="G10" s="10" t="s">
        <v>51</v>
      </c>
      <c r="H10" s="10"/>
    </row>
    <row r="11" spans="1:8" s="14" customFormat="1" ht="15" customHeight="1">
      <c r="A11" s="9">
        <v>7</v>
      </c>
      <c r="B11" s="10" t="s">
        <v>63</v>
      </c>
      <c r="C11" s="10" t="s">
        <v>64</v>
      </c>
      <c r="D11" s="10">
        <v>15.1873</v>
      </c>
      <c r="E11" s="10" t="s">
        <v>6</v>
      </c>
      <c r="F11" s="10" t="s">
        <v>50</v>
      </c>
      <c r="G11" s="10" t="s">
        <v>51</v>
      </c>
      <c r="H11" s="10"/>
    </row>
    <row r="12" spans="1:8" s="14" customFormat="1" ht="15" customHeight="1">
      <c r="A12" s="9">
        <v>8</v>
      </c>
      <c r="B12" s="10" t="s">
        <v>65</v>
      </c>
      <c r="C12" s="10" t="s">
        <v>49</v>
      </c>
      <c r="D12" s="10">
        <v>38.5053</v>
      </c>
      <c r="E12" s="10" t="s">
        <v>6</v>
      </c>
      <c r="F12" s="10" t="s">
        <v>50</v>
      </c>
      <c r="G12" s="10" t="s">
        <v>51</v>
      </c>
      <c r="H12" s="10"/>
    </row>
    <row r="13" spans="1:8" s="14" customFormat="1" ht="15" customHeight="1">
      <c r="A13" s="9">
        <v>9</v>
      </c>
      <c r="B13" s="10" t="s">
        <v>66</v>
      </c>
      <c r="C13" s="10" t="s">
        <v>61</v>
      </c>
      <c r="D13" s="10">
        <v>3.3334</v>
      </c>
      <c r="E13" s="10" t="s">
        <v>6</v>
      </c>
      <c r="F13" s="10" t="s">
        <v>50</v>
      </c>
      <c r="G13" s="10" t="s">
        <v>54</v>
      </c>
      <c r="H13" s="10"/>
    </row>
    <row r="14" spans="1:8" s="14" customFormat="1" ht="15" customHeight="1">
      <c r="A14" s="9">
        <v>10</v>
      </c>
      <c r="B14" s="10" t="s">
        <v>67</v>
      </c>
      <c r="C14" s="10" t="s">
        <v>68</v>
      </c>
      <c r="D14" s="10">
        <v>6</v>
      </c>
      <c r="E14" s="10" t="s">
        <v>6</v>
      </c>
      <c r="F14" s="10" t="s">
        <v>50</v>
      </c>
      <c r="G14" s="10" t="s">
        <v>54</v>
      </c>
      <c r="H14" s="10"/>
    </row>
    <row r="15" spans="1:8" s="14" customFormat="1" ht="15" customHeight="1">
      <c r="A15" s="9">
        <v>11</v>
      </c>
      <c r="B15" s="10" t="s">
        <v>69</v>
      </c>
      <c r="C15" s="10" t="s">
        <v>61</v>
      </c>
      <c r="D15" s="10">
        <v>0.4666</v>
      </c>
      <c r="E15" s="10" t="s">
        <v>6</v>
      </c>
      <c r="F15" s="10" t="s">
        <v>50</v>
      </c>
      <c r="G15" s="10" t="s">
        <v>57</v>
      </c>
      <c r="H15" s="10"/>
    </row>
    <row r="16" spans="1:8" s="14" customFormat="1" ht="15" customHeight="1">
      <c r="A16" s="9">
        <v>12</v>
      </c>
      <c r="B16" s="10" t="s">
        <v>70</v>
      </c>
      <c r="C16" s="10" t="s">
        <v>61</v>
      </c>
      <c r="D16" s="10">
        <v>6.6667</v>
      </c>
      <c r="E16" s="10" t="s">
        <v>6</v>
      </c>
      <c r="F16" s="10" t="s">
        <v>50</v>
      </c>
      <c r="G16" s="10" t="s">
        <v>57</v>
      </c>
      <c r="H16" s="10"/>
    </row>
    <row r="17" spans="1:8" s="14" customFormat="1" ht="15" customHeight="1">
      <c r="A17" s="9">
        <v>13</v>
      </c>
      <c r="B17" s="10" t="s">
        <v>71</v>
      </c>
      <c r="C17" s="10" t="s">
        <v>68</v>
      </c>
      <c r="D17" s="10">
        <v>6.4667</v>
      </c>
      <c r="E17" s="10" t="s">
        <v>6</v>
      </c>
      <c r="F17" s="10" t="s">
        <v>50</v>
      </c>
      <c r="G17" s="10" t="s">
        <v>57</v>
      </c>
      <c r="H17" s="10"/>
    </row>
    <row r="18" spans="1:8" s="14" customFormat="1" ht="15" customHeight="1">
      <c r="A18" s="9">
        <v>14</v>
      </c>
      <c r="B18" s="10" t="s">
        <v>72</v>
      </c>
      <c r="C18" s="10" t="s">
        <v>61</v>
      </c>
      <c r="D18" s="10">
        <v>3.4</v>
      </c>
      <c r="E18" s="10" t="s">
        <v>6</v>
      </c>
      <c r="F18" s="10" t="s">
        <v>50</v>
      </c>
      <c r="G18" s="10" t="s">
        <v>59</v>
      </c>
      <c r="H18" s="10"/>
    </row>
    <row r="19" spans="1:8" s="14" customFormat="1" ht="15" customHeight="1">
      <c r="A19" s="9">
        <v>15</v>
      </c>
      <c r="B19" s="10" t="s">
        <v>73</v>
      </c>
      <c r="C19" s="10" t="s">
        <v>74</v>
      </c>
      <c r="D19" s="10">
        <v>4.1267</v>
      </c>
      <c r="E19" s="10" t="s">
        <v>7</v>
      </c>
      <c r="F19" s="10" t="s">
        <v>50</v>
      </c>
      <c r="G19" s="10" t="s">
        <v>54</v>
      </c>
      <c r="H19" s="10"/>
    </row>
    <row r="20" spans="1:8" s="14" customFormat="1" ht="15" customHeight="1">
      <c r="A20" s="9">
        <v>16</v>
      </c>
      <c r="B20" s="10" t="s">
        <v>75</v>
      </c>
      <c r="C20" s="10" t="s">
        <v>76</v>
      </c>
      <c r="D20" s="10">
        <v>2.9067</v>
      </c>
      <c r="E20" s="10" t="s">
        <v>7</v>
      </c>
      <c r="F20" s="10" t="s">
        <v>50</v>
      </c>
      <c r="G20" s="10" t="s">
        <v>57</v>
      </c>
      <c r="H20" s="10" t="s">
        <v>77</v>
      </c>
    </row>
    <row r="21" spans="1:8" s="14" customFormat="1" ht="15" customHeight="1">
      <c r="A21" s="9">
        <v>17</v>
      </c>
      <c r="B21" s="10" t="s">
        <v>78</v>
      </c>
      <c r="C21" s="10" t="s">
        <v>61</v>
      </c>
      <c r="D21" s="10">
        <v>5.6</v>
      </c>
      <c r="E21" s="10" t="s">
        <v>8</v>
      </c>
      <c r="F21" s="10" t="s">
        <v>50</v>
      </c>
      <c r="G21" s="10" t="s">
        <v>57</v>
      </c>
      <c r="H21" s="10"/>
    </row>
    <row r="22" spans="1:8" s="14" customFormat="1" ht="15" customHeight="1">
      <c r="A22" s="9">
        <v>18</v>
      </c>
      <c r="B22" s="10" t="s">
        <v>79</v>
      </c>
      <c r="C22" s="10" t="s">
        <v>80</v>
      </c>
      <c r="D22" s="10">
        <v>0.9</v>
      </c>
      <c r="E22" s="10" t="s">
        <v>8</v>
      </c>
      <c r="F22" s="10" t="s">
        <v>50</v>
      </c>
      <c r="G22" s="10" t="s">
        <v>59</v>
      </c>
      <c r="H22" s="10"/>
    </row>
    <row r="23" spans="1:8" s="14" customFormat="1" ht="15" customHeight="1">
      <c r="A23" s="9">
        <v>19</v>
      </c>
      <c r="B23" s="10" t="s">
        <v>81</v>
      </c>
      <c r="C23" s="10" t="s">
        <v>61</v>
      </c>
      <c r="D23" s="10">
        <v>6.4667</v>
      </c>
      <c r="E23" s="10" t="s">
        <v>7</v>
      </c>
      <c r="F23" s="10" t="s">
        <v>82</v>
      </c>
      <c r="G23" s="10" t="s">
        <v>59</v>
      </c>
      <c r="H23" s="10" t="s">
        <v>83</v>
      </c>
    </row>
    <row r="24" spans="1:8" s="14" customFormat="1" ht="15" customHeight="1">
      <c r="A24" s="9">
        <v>20</v>
      </c>
      <c r="B24" s="10" t="s">
        <v>84</v>
      </c>
      <c r="C24" s="10" t="s">
        <v>85</v>
      </c>
      <c r="D24" s="10">
        <v>3.0667</v>
      </c>
      <c r="E24" s="10" t="s">
        <v>8</v>
      </c>
      <c r="F24" s="10" t="s">
        <v>82</v>
      </c>
      <c r="G24" s="10" t="s">
        <v>51</v>
      </c>
      <c r="H24" s="10"/>
    </row>
    <row r="25" spans="1:8" s="14" customFormat="1" ht="15" customHeight="1">
      <c r="A25" s="9">
        <v>21</v>
      </c>
      <c r="B25" s="10" t="s">
        <v>86</v>
      </c>
      <c r="C25" s="10" t="s">
        <v>61</v>
      </c>
      <c r="D25" s="10">
        <v>0.6667</v>
      </c>
      <c r="E25" s="10" t="s">
        <v>8</v>
      </c>
      <c r="F25" s="10" t="s">
        <v>82</v>
      </c>
      <c r="G25" s="10" t="s">
        <v>57</v>
      </c>
      <c r="H25" s="10"/>
    </row>
    <row r="26" spans="1:8" s="14" customFormat="1" ht="15" customHeight="1">
      <c r="A26" s="9">
        <v>22</v>
      </c>
      <c r="B26" s="10" t="s">
        <v>87</v>
      </c>
      <c r="C26" s="10" t="s">
        <v>88</v>
      </c>
      <c r="D26" s="10">
        <v>1.1333</v>
      </c>
      <c r="E26" s="10" t="s">
        <v>8</v>
      </c>
      <c r="F26" s="10" t="s">
        <v>82</v>
      </c>
      <c r="G26" s="10" t="s">
        <v>57</v>
      </c>
      <c r="H26" s="10"/>
    </row>
    <row r="27" spans="1:8" s="14" customFormat="1" ht="15" customHeight="1">
      <c r="A27" s="9">
        <v>23</v>
      </c>
      <c r="B27" s="10" t="s">
        <v>89</v>
      </c>
      <c r="C27" s="10" t="s">
        <v>90</v>
      </c>
      <c r="D27" s="10">
        <v>8.8667</v>
      </c>
      <c r="E27" s="10" t="s">
        <v>8</v>
      </c>
      <c r="F27" s="10" t="s">
        <v>82</v>
      </c>
      <c r="G27" s="10" t="s">
        <v>59</v>
      </c>
      <c r="H27" s="10"/>
    </row>
    <row r="28" spans="1:8" s="14" customFormat="1" ht="15" customHeight="1">
      <c r="A28" s="9">
        <v>24</v>
      </c>
      <c r="B28" s="10" t="s">
        <v>91</v>
      </c>
      <c r="C28" s="10" t="s">
        <v>92</v>
      </c>
      <c r="D28" s="10">
        <v>0.2133</v>
      </c>
      <c r="E28" s="10" t="s">
        <v>9</v>
      </c>
      <c r="F28" s="10" t="s">
        <v>82</v>
      </c>
      <c r="G28" s="10" t="s">
        <v>51</v>
      </c>
      <c r="H28" s="10"/>
    </row>
    <row r="29" spans="1:8" s="14" customFormat="1" ht="15" customHeight="1">
      <c r="A29" s="9">
        <v>25</v>
      </c>
      <c r="B29" s="10" t="s">
        <v>93</v>
      </c>
      <c r="C29" s="10" t="s">
        <v>61</v>
      </c>
      <c r="D29" s="10">
        <v>1.5</v>
      </c>
      <c r="E29" s="10" t="s">
        <v>9</v>
      </c>
      <c r="F29" s="10" t="s">
        <v>82</v>
      </c>
      <c r="G29" s="10" t="s">
        <v>54</v>
      </c>
      <c r="H29" s="10"/>
    </row>
    <row r="30" spans="1:8" s="14" customFormat="1" ht="15" customHeight="1">
      <c r="A30" s="9">
        <v>26</v>
      </c>
      <c r="B30" s="10" t="s">
        <v>94</v>
      </c>
      <c r="C30" s="10" t="s">
        <v>61</v>
      </c>
      <c r="D30" s="10">
        <v>2.9515</v>
      </c>
      <c r="E30" s="10" t="s">
        <v>9</v>
      </c>
      <c r="F30" s="10" t="s">
        <v>82</v>
      </c>
      <c r="G30" s="10" t="s">
        <v>57</v>
      </c>
      <c r="H30" s="10"/>
    </row>
    <row r="31" spans="1:8" s="14" customFormat="1" ht="15" customHeight="1">
      <c r="A31" s="9">
        <v>27</v>
      </c>
      <c r="B31" s="10" t="s">
        <v>95</v>
      </c>
      <c r="C31" s="10" t="s">
        <v>96</v>
      </c>
      <c r="D31" s="10">
        <v>0.3844</v>
      </c>
      <c r="E31" s="10" t="s">
        <v>5</v>
      </c>
      <c r="F31" s="10" t="s">
        <v>50</v>
      </c>
      <c r="G31" s="10" t="s">
        <v>51</v>
      </c>
      <c r="H31" s="10"/>
    </row>
    <row r="32" spans="1:8" s="14" customFormat="1" ht="15" customHeight="1">
      <c r="A32" s="9">
        <v>28</v>
      </c>
      <c r="B32" s="10" t="s">
        <v>97</v>
      </c>
      <c r="C32" s="10" t="s">
        <v>98</v>
      </c>
      <c r="D32" s="10">
        <v>2.8837</v>
      </c>
      <c r="E32" s="10" t="s">
        <v>5</v>
      </c>
      <c r="F32" s="10" t="s">
        <v>50</v>
      </c>
      <c r="G32" s="10" t="s">
        <v>54</v>
      </c>
      <c r="H32" s="10"/>
    </row>
    <row r="33" spans="1:8" s="14" customFormat="1" ht="15" customHeight="1">
      <c r="A33" s="9">
        <v>29</v>
      </c>
      <c r="B33" s="10" t="s">
        <v>99</v>
      </c>
      <c r="C33" s="10" t="s">
        <v>100</v>
      </c>
      <c r="D33" s="10">
        <v>0.311</v>
      </c>
      <c r="E33" s="10" t="s">
        <v>5</v>
      </c>
      <c r="F33" s="10" t="s">
        <v>50</v>
      </c>
      <c r="G33" s="10" t="s">
        <v>57</v>
      </c>
      <c r="H33" s="10"/>
    </row>
    <row r="34" spans="1:8" s="14" customFormat="1" ht="15" customHeight="1">
      <c r="A34" s="9">
        <v>30</v>
      </c>
      <c r="B34" s="10" t="s">
        <v>101</v>
      </c>
      <c r="C34" s="10" t="s">
        <v>102</v>
      </c>
      <c r="D34" s="10">
        <v>0.2527</v>
      </c>
      <c r="E34" s="10" t="s">
        <v>5</v>
      </c>
      <c r="F34" s="10" t="s">
        <v>50</v>
      </c>
      <c r="G34" s="10" t="s">
        <v>59</v>
      </c>
      <c r="H34" s="10"/>
    </row>
    <row r="35" spans="1:8" s="14" customFormat="1" ht="15" customHeight="1">
      <c r="A35" s="9">
        <v>31</v>
      </c>
      <c r="B35" s="10" t="s">
        <v>103</v>
      </c>
      <c r="C35" s="10" t="s">
        <v>104</v>
      </c>
      <c r="D35" s="10">
        <v>0.8875</v>
      </c>
      <c r="E35" s="10" t="s">
        <v>6</v>
      </c>
      <c r="F35" s="10" t="s">
        <v>50</v>
      </c>
      <c r="G35" s="10" t="s">
        <v>51</v>
      </c>
      <c r="H35" s="10"/>
    </row>
    <row r="36" spans="1:8" s="14" customFormat="1" ht="15" customHeight="1">
      <c r="A36" s="9">
        <v>32</v>
      </c>
      <c r="B36" s="10" t="s">
        <v>105</v>
      </c>
      <c r="C36" s="10" t="s">
        <v>106</v>
      </c>
      <c r="D36" s="10">
        <v>14.3609</v>
      </c>
      <c r="E36" s="10" t="s">
        <v>6</v>
      </c>
      <c r="F36" s="10" t="s">
        <v>50</v>
      </c>
      <c r="G36" s="10" t="s">
        <v>51</v>
      </c>
      <c r="H36" s="10"/>
    </row>
    <row r="37" spans="1:8" s="14" customFormat="1" ht="15" customHeight="1">
      <c r="A37" s="9">
        <v>33</v>
      </c>
      <c r="B37" s="10" t="s">
        <v>107</v>
      </c>
      <c r="C37" s="10" t="s">
        <v>108</v>
      </c>
      <c r="D37" s="10">
        <v>0.8</v>
      </c>
      <c r="E37" s="10" t="s">
        <v>6</v>
      </c>
      <c r="F37" s="10" t="s">
        <v>50</v>
      </c>
      <c r="G37" s="10" t="s">
        <v>54</v>
      </c>
      <c r="H37" s="10"/>
    </row>
    <row r="38" spans="1:8" s="14" customFormat="1" ht="15" customHeight="1">
      <c r="A38" s="9">
        <v>34</v>
      </c>
      <c r="B38" s="10" t="s">
        <v>109</v>
      </c>
      <c r="C38" s="10" t="s">
        <v>104</v>
      </c>
      <c r="D38" s="10">
        <v>1.3209</v>
      </c>
      <c r="E38" s="10" t="s">
        <v>6</v>
      </c>
      <c r="F38" s="10" t="s">
        <v>50</v>
      </c>
      <c r="G38" s="10" t="s">
        <v>54</v>
      </c>
      <c r="H38" s="10"/>
    </row>
    <row r="39" spans="1:8" s="14" customFormat="1" ht="15" customHeight="1">
      <c r="A39" s="9">
        <v>35</v>
      </c>
      <c r="B39" s="10" t="s">
        <v>110</v>
      </c>
      <c r="C39" s="10" t="s">
        <v>111</v>
      </c>
      <c r="D39" s="10">
        <v>1.3334</v>
      </c>
      <c r="E39" s="10" t="s">
        <v>6</v>
      </c>
      <c r="F39" s="10" t="s">
        <v>50</v>
      </c>
      <c r="G39" s="10" t="s">
        <v>54</v>
      </c>
      <c r="H39" s="10"/>
    </row>
    <row r="40" spans="1:8" s="14" customFormat="1" ht="15" customHeight="1">
      <c r="A40" s="9">
        <v>36</v>
      </c>
      <c r="B40" s="10" t="s">
        <v>112</v>
      </c>
      <c r="C40" s="10" t="s">
        <v>111</v>
      </c>
      <c r="D40" s="10">
        <v>1.6677</v>
      </c>
      <c r="E40" s="10" t="s">
        <v>6</v>
      </c>
      <c r="F40" s="10" t="s">
        <v>50</v>
      </c>
      <c r="G40" s="10" t="s">
        <v>54</v>
      </c>
      <c r="H40" s="10"/>
    </row>
    <row r="41" spans="1:8" s="14" customFormat="1" ht="15" customHeight="1">
      <c r="A41" s="9">
        <v>37</v>
      </c>
      <c r="B41" s="10" t="s">
        <v>113</v>
      </c>
      <c r="C41" s="10" t="s">
        <v>111</v>
      </c>
      <c r="D41" s="10">
        <v>2</v>
      </c>
      <c r="E41" s="10" t="s">
        <v>6</v>
      </c>
      <c r="F41" s="10" t="s">
        <v>50</v>
      </c>
      <c r="G41" s="10" t="s">
        <v>54</v>
      </c>
      <c r="H41" s="10"/>
    </row>
    <row r="42" spans="1:8" s="14" customFormat="1" ht="15" customHeight="1">
      <c r="A42" s="9">
        <v>38</v>
      </c>
      <c r="B42" s="10" t="s">
        <v>114</v>
      </c>
      <c r="C42" s="10" t="s">
        <v>115</v>
      </c>
      <c r="D42" s="10">
        <v>4.5333</v>
      </c>
      <c r="E42" s="10" t="s">
        <v>6</v>
      </c>
      <c r="F42" s="10" t="s">
        <v>50</v>
      </c>
      <c r="G42" s="10" t="s">
        <v>54</v>
      </c>
      <c r="H42" s="10"/>
    </row>
    <row r="43" spans="1:8" s="14" customFormat="1" ht="15" customHeight="1">
      <c r="A43" s="9">
        <v>39</v>
      </c>
      <c r="B43" s="10" t="s">
        <v>116</v>
      </c>
      <c r="C43" s="10" t="s">
        <v>117</v>
      </c>
      <c r="D43" s="10">
        <v>9.5224</v>
      </c>
      <c r="E43" s="10" t="s">
        <v>6</v>
      </c>
      <c r="F43" s="10" t="s">
        <v>50</v>
      </c>
      <c r="G43" s="10" t="s">
        <v>54</v>
      </c>
      <c r="H43" s="10"/>
    </row>
    <row r="44" spans="1:8" s="14" customFormat="1" ht="15" customHeight="1">
      <c r="A44" s="9">
        <v>40</v>
      </c>
      <c r="B44" s="10" t="s">
        <v>118</v>
      </c>
      <c r="C44" s="10" t="s">
        <v>117</v>
      </c>
      <c r="D44" s="10">
        <v>15.4391</v>
      </c>
      <c r="E44" s="10" t="s">
        <v>6</v>
      </c>
      <c r="F44" s="10" t="s">
        <v>50</v>
      </c>
      <c r="G44" s="10" t="s">
        <v>54</v>
      </c>
      <c r="H44" s="10"/>
    </row>
    <row r="45" spans="1:8" s="14" customFormat="1" ht="15" customHeight="1">
      <c r="A45" s="9">
        <v>41</v>
      </c>
      <c r="B45" s="10" t="s">
        <v>119</v>
      </c>
      <c r="C45" s="10" t="s">
        <v>117</v>
      </c>
      <c r="D45" s="10">
        <v>17.8885</v>
      </c>
      <c r="E45" s="10" t="s">
        <v>6</v>
      </c>
      <c r="F45" s="10" t="s">
        <v>50</v>
      </c>
      <c r="G45" s="10" t="s">
        <v>54</v>
      </c>
      <c r="H45" s="10"/>
    </row>
    <row r="46" spans="1:8" s="14" customFormat="1" ht="15" customHeight="1">
      <c r="A46" s="9">
        <v>42</v>
      </c>
      <c r="B46" s="10" t="s">
        <v>120</v>
      </c>
      <c r="C46" s="10" t="s">
        <v>117</v>
      </c>
      <c r="D46" s="10">
        <v>23.8161</v>
      </c>
      <c r="E46" s="10" t="s">
        <v>6</v>
      </c>
      <c r="F46" s="10" t="s">
        <v>50</v>
      </c>
      <c r="G46" s="10" t="s">
        <v>54</v>
      </c>
      <c r="H46" s="10"/>
    </row>
    <row r="47" spans="1:8" s="14" customFormat="1" ht="15" customHeight="1">
      <c r="A47" s="9">
        <v>43</v>
      </c>
      <c r="B47" s="10" t="s">
        <v>121</v>
      </c>
      <c r="C47" s="10" t="s">
        <v>117</v>
      </c>
      <c r="D47" s="10">
        <v>0.94</v>
      </c>
      <c r="E47" s="10" t="s">
        <v>6</v>
      </c>
      <c r="F47" s="10" t="s">
        <v>50</v>
      </c>
      <c r="G47" s="10" t="s">
        <v>57</v>
      </c>
      <c r="H47" s="10"/>
    </row>
    <row r="48" spans="1:8" s="14" customFormat="1" ht="15" customHeight="1">
      <c r="A48" s="9">
        <v>44</v>
      </c>
      <c r="B48" s="10" t="s">
        <v>122</v>
      </c>
      <c r="C48" s="10" t="s">
        <v>117</v>
      </c>
      <c r="D48" s="10">
        <v>2.9333</v>
      </c>
      <c r="E48" s="10" t="s">
        <v>6</v>
      </c>
      <c r="F48" s="10" t="s">
        <v>50</v>
      </c>
      <c r="G48" s="10" t="s">
        <v>57</v>
      </c>
      <c r="H48" s="10"/>
    </row>
    <row r="49" spans="1:8" s="14" customFormat="1" ht="15" customHeight="1">
      <c r="A49" s="9">
        <v>45</v>
      </c>
      <c r="B49" s="10" t="s">
        <v>123</v>
      </c>
      <c r="C49" s="10" t="s">
        <v>124</v>
      </c>
      <c r="D49" s="10">
        <v>5.7522</v>
      </c>
      <c r="E49" s="10" t="s">
        <v>6</v>
      </c>
      <c r="F49" s="10" t="s">
        <v>50</v>
      </c>
      <c r="G49" s="10" t="s">
        <v>57</v>
      </c>
      <c r="H49" s="10"/>
    </row>
    <row r="50" spans="1:8" s="14" customFormat="1" ht="15" customHeight="1">
      <c r="A50" s="9">
        <v>46</v>
      </c>
      <c r="B50" s="10" t="s">
        <v>125</v>
      </c>
      <c r="C50" s="10" t="s">
        <v>126</v>
      </c>
      <c r="D50" s="10">
        <v>97.4728</v>
      </c>
      <c r="E50" s="10" t="s">
        <v>6</v>
      </c>
      <c r="F50" s="10" t="s">
        <v>50</v>
      </c>
      <c r="G50" s="10" t="s">
        <v>57</v>
      </c>
      <c r="H50" s="10"/>
    </row>
    <row r="51" spans="1:8" s="14" customFormat="1" ht="15" customHeight="1">
      <c r="A51" s="9">
        <v>47</v>
      </c>
      <c r="B51" s="10" t="s">
        <v>127</v>
      </c>
      <c r="C51" s="10" t="s">
        <v>104</v>
      </c>
      <c r="D51" s="10">
        <v>2.2347</v>
      </c>
      <c r="E51" s="10" t="s">
        <v>6</v>
      </c>
      <c r="F51" s="10" t="s">
        <v>50</v>
      </c>
      <c r="G51" s="10" t="s">
        <v>59</v>
      </c>
      <c r="H51" s="10"/>
    </row>
    <row r="52" spans="1:8" s="14" customFormat="1" ht="15" customHeight="1">
      <c r="A52" s="9">
        <v>48</v>
      </c>
      <c r="B52" s="10" t="s">
        <v>128</v>
      </c>
      <c r="C52" s="10" t="s">
        <v>129</v>
      </c>
      <c r="D52" s="10">
        <v>0.577</v>
      </c>
      <c r="E52" s="10" t="s">
        <v>7</v>
      </c>
      <c r="F52" s="10" t="s">
        <v>50</v>
      </c>
      <c r="G52" s="10" t="s">
        <v>51</v>
      </c>
      <c r="H52" s="10" t="s">
        <v>77</v>
      </c>
    </row>
    <row r="53" spans="1:8" s="14" customFormat="1" ht="15" customHeight="1">
      <c r="A53" s="9">
        <v>49</v>
      </c>
      <c r="B53" s="10" t="s">
        <v>130</v>
      </c>
      <c r="C53" s="10" t="s">
        <v>131</v>
      </c>
      <c r="D53" s="10">
        <v>0.405</v>
      </c>
      <c r="E53" s="10" t="s">
        <v>7</v>
      </c>
      <c r="F53" s="10" t="s">
        <v>50</v>
      </c>
      <c r="G53" s="10" t="s">
        <v>54</v>
      </c>
      <c r="H53" s="10" t="s">
        <v>77</v>
      </c>
    </row>
    <row r="54" spans="1:8" s="14" customFormat="1" ht="15" customHeight="1">
      <c r="A54" s="9">
        <v>50</v>
      </c>
      <c r="B54" s="10" t="s">
        <v>132</v>
      </c>
      <c r="C54" s="10" t="s">
        <v>133</v>
      </c>
      <c r="D54" s="10">
        <v>1.2935</v>
      </c>
      <c r="E54" s="10" t="s">
        <v>7</v>
      </c>
      <c r="F54" s="10" t="s">
        <v>50</v>
      </c>
      <c r="G54" s="10" t="s">
        <v>54</v>
      </c>
      <c r="H54" s="10" t="s">
        <v>77</v>
      </c>
    </row>
    <row r="55" spans="1:8" s="14" customFormat="1" ht="15" customHeight="1">
      <c r="A55" s="9">
        <v>51</v>
      </c>
      <c r="B55" s="10" t="s">
        <v>134</v>
      </c>
      <c r="C55" s="10" t="s">
        <v>133</v>
      </c>
      <c r="D55" s="10">
        <v>2.1508</v>
      </c>
      <c r="E55" s="10" t="s">
        <v>7</v>
      </c>
      <c r="F55" s="10" t="s">
        <v>50</v>
      </c>
      <c r="G55" s="10" t="s">
        <v>57</v>
      </c>
      <c r="H55" s="10" t="s">
        <v>77</v>
      </c>
    </row>
    <row r="56" spans="1:8" s="14" customFormat="1" ht="15" customHeight="1">
      <c r="A56" s="9">
        <v>52</v>
      </c>
      <c r="B56" s="10" t="s">
        <v>135</v>
      </c>
      <c r="C56" s="10" t="s">
        <v>136</v>
      </c>
      <c r="D56" s="10">
        <v>3.2263</v>
      </c>
      <c r="E56" s="10" t="s">
        <v>7</v>
      </c>
      <c r="F56" s="10" t="s">
        <v>50</v>
      </c>
      <c r="G56" s="10" t="s">
        <v>59</v>
      </c>
      <c r="H56" s="10"/>
    </row>
    <row r="57" spans="1:8" s="14" customFormat="1" ht="15" customHeight="1">
      <c r="A57" s="9">
        <v>53</v>
      </c>
      <c r="B57" s="10" t="s">
        <v>137</v>
      </c>
      <c r="C57" s="10" t="s">
        <v>136</v>
      </c>
      <c r="D57" s="10">
        <v>1.1</v>
      </c>
      <c r="E57" s="10" t="s">
        <v>8</v>
      </c>
      <c r="F57" s="10" t="s">
        <v>50</v>
      </c>
      <c r="G57" s="10" t="s">
        <v>54</v>
      </c>
      <c r="H57" s="10"/>
    </row>
    <row r="58" spans="1:8" s="14" customFormat="1" ht="15" customHeight="1">
      <c r="A58" s="9">
        <v>54</v>
      </c>
      <c r="B58" s="10" t="s">
        <v>138</v>
      </c>
      <c r="C58" s="10" t="s">
        <v>136</v>
      </c>
      <c r="D58" s="10">
        <v>0.6676</v>
      </c>
      <c r="E58" s="10" t="s">
        <v>8</v>
      </c>
      <c r="F58" s="10" t="s">
        <v>50</v>
      </c>
      <c r="G58" s="10" t="s">
        <v>57</v>
      </c>
      <c r="H58" s="10"/>
    </row>
    <row r="59" spans="1:8" s="14" customFormat="1" ht="15" customHeight="1">
      <c r="A59" s="9">
        <v>55</v>
      </c>
      <c r="B59" s="10" t="s">
        <v>139</v>
      </c>
      <c r="C59" s="10" t="s">
        <v>140</v>
      </c>
      <c r="D59" s="10">
        <v>0.5948</v>
      </c>
      <c r="E59" s="10" t="s">
        <v>8</v>
      </c>
      <c r="F59" s="10" t="s">
        <v>50</v>
      </c>
      <c r="G59" s="10" t="s">
        <v>59</v>
      </c>
      <c r="H59" s="10"/>
    </row>
    <row r="60" spans="1:8" s="14" customFormat="1" ht="15" customHeight="1">
      <c r="A60" s="9">
        <v>56</v>
      </c>
      <c r="B60" s="10" t="s">
        <v>141</v>
      </c>
      <c r="C60" s="10" t="s">
        <v>117</v>
      </c>
      <c r="D60" s="10">
        <v>2.1205</v>
      </c>
      <c r="E60" s="10" t="s">
        <v>9</v>
      </c>
      <c r="F60" s="10" t="s">
        <v>50</v>
      </c>
      <c r="G60" s="10" t="s">
        <v>54</v>
      </c>
      <c r="H60" s="10"/>
    </row>
    <row r="61" spans="1:8" s="14" customFormat="1" ht="15" customHeight="1">
      <c r="A61" s="9">
        <v>57</v>
      </c>
      <c r="B61" s="10" t="s">
        <v>142</v>
      </c>
      <c r="C61" s="10" t="s">
        <v>98</v>
      </c>
      <c r="D61" s="10">
        <v>0.6076</v>
      </c>
      <c r="E61" s="10" t="s">
        <v>9</v>
      </c>
      <c r="F61" s="10" t="s">
        <v>50</v>
      </c>
      <c r="G61" s="10" t="s">
        <v>57</v>
      </c>
      <c r="H61" s="10"/>
    </row>
    <row r="62" spans="1:8" s="14" customFormat="1" ht="15" customHeight="1">
      <c r="A62" s="9">
        <v>58</v>
      </c>
      <c r="B62" s="10" t="s">
        <v>143</v>
      </c>
      <c r="C62" s="10" t="s">
        <v>144</v>
      </c>
      <c r="D62" s="10">
        <v>0.2</v>
      </c>
      <c r="E62" s="10" t="s">
        <v>8</v>
      </c>
      <c r="F62" s="10" t="s">
        <v>82</v>
      </c>
      <c r="G62" s="10" t="s">
        <v>51</v>
      </c>
      <c r="H62" s="10"/>
    </row>
    <row r="63" spans="1:8" s="14" customFormat="1" ht="15" customHeight="1">
      <c r="A63" s="9">
        <v>59</v>
      </c>
      <c r="B63" s="10" t="s">
        <v>145</v>
      </c>
      <c r="C63" s="10" t="s">
        <v>22</v>
      </c>
      <c r="D63" s="10">
        <v>3.2034</v>
      </c>
      <c r="E63" s="10" t="s">
        <v>8</v>
      </c>
      <c r="F63" s="10" t="s">
        <v>82</v>
      </c>
      <c r="G63" s="10" t="s">
        <v>51</v>
      </c>
      <c r="H63" s="10"/>
    </row>
    <row r="64" spans="1:8" s="14" customFormat="1" ht="15" customHeight="1">
      <c r="A64" s="9">
        <v>60</v>
      </c>
      <c r="B64" s="10" t="s">
        <v>146</v>
      </c>
      <c r="C64" s="10" t="s">
        <v>117</v>
      </c>
      <c r="D64" s="10">
        <v>1.5172</v>
      </c>
      <c r="E64" s="10" t="s">
        <v>8</v>
      </c>
      <c r="F64" s="10" t="s">
        <v>82</v>
      </c>
      <c r="G64" s="10" t="s">
        <v>51</v>
      </c>
      <c r="H64" s="10"/>
    </row>
    <row r="65" spans="1:8" s="14" customFormat="1" ht="15" customHeight="1">
      <c r="A65" s="9">
        <v>61</v>
      </c>
      <c r="B65" s="10" t="s">
        <v>147</v>
      </c>
      <c r="C65" s="10" t="s">
        <v>148</v>
      </c>
      <c r="D65" s="10">
        <v>1.0773</v>
      </c>
      <c r="E65" s="10" t="s">
        <v>8</v>
      </c>
      <c r="F65" s="10" t="s">
        <v>82</v>
      </c>
      <c r="G65" s="10" t="s">
        <v>54</v>
      </c>
      <c r="H65" s="10"/>
    </row>
    <row r="66" spans="1:8" s="14" customFormat="1" ht="15" customHeight="1">
      <c r="A66" s="9">
        <v>62</v>
      </c>
      <c r="B66" s="10" t="s">
        <v>149</v>
      </c>
      <c r="C66" s="10" t="s">
        <v>117</v>
      </c>
      <c r="D66" s="10">
        <v>0.8267</v>
      </c>
      <c r="E66" s="10" t="s">
        <v>8</v>
      </c>
      <c r="F66" s="10" t="s">
        <v>82</v>
      </c>
      <c r="G66" s="10" t="s">
        <v>54</v>
      </c>
      <c r="H66" s="10"/>
    </row>
    <row r="67" spans="1:8" s="14" customFormat="1" ht="15" customHeight="1">
      <c r="A67" s="9">
        <v>63</v>
      </c>
      <c r="B67" s="10" t="s">
        <v>150</v>
      </c>
      <c r="C67" s="10" t="s">
        <v>117</v>
      </c>
      <c r="D67" s="10">
        <v>0.1467</v>
      </c>
      <c r="E67" s="10" t="s">
        <v>8</v>
      </c>
      <c r="F67" s="10" t="s">
        <v>82</v>
      </c>
      <c r="G67" s="10" t="s">
        <v>54</v>
      </c>
      <c r="H67" s="10"/>
    </row>
    <row r="68" spans="1:8" s="14" customFormat="1" ht="15" customHeight="1">
      <c r="A68" s="9">
        <v>64</v>
      </c>
      <c r="B68" s="10" t="s">
        <v>151</v>
      </c>
      <c r="C68" s="10" t="s">
        <v>98</v>
      </c>
      <c r="D68" s="10">
        <v>11.5333</v>
      </c>
      <c r="E68" s="10" t="s">
        <v>8</v>
      </c>
      <c r="F68" s="10" t="s">
        <v>82</v>
      </c>
      <c r="G68" s="10" t="s">
        <v>57</v>
      </c>
      <c r="H68" s="10"/>
    </row>
    <row r="69" spans="1:8" s="14" customFormat="1" ht="15" customHeight="1">
      <c r="A69" s="9">
        <v>65</v>
      </c>
      <c r="B69" s="10" t="s">
        <v>152</v>
      </c>
      <c r="C69" s="10" t="s">
        <v>117</v>
      </c>
      <c r="D69" s="10">
        <v>2.42</v>
      </c>
      <c r="E69" s="10" t="s">
        <v>8</v>
      </c>
      <c r="F69" s="10" t="s">
        <v>82</v>
      </c>
      <c r="G69" s="10" t="s">
        <v>57</v>
      </c>
      <c r="H69" s="10"/>
    </row>
    <row r="70" spans="1:8" s="14" customFormat="1" ht="15" customHeight="1">
      <c r="A70" s="9">
        <v>66</v>
      </c>
      <c r="B70" s="10" t="s">
        <v>153</v>
      </c>
      <c r="C70" s="10" t="s">
        <v>117</v>
      </c>
      <c r="D70" s="10">
        <v>0.6667</v>
      </c>
      <c r="E70" s="10" t="s">
        <v>8</v>
      </c>
      <c r="F70" s="10" t="s">
        <v>82</v>
      </c>
      <c r="G70" s="10" t="s">
        <v>57</v>
      </c>
      <c r="H70" s="10"/>
    </row>
    <row r="71" spans="1:8" s="14" customFormat="1" ht="15" customHeight="1">
      <c r="A71" s="9">
        <v>67</v>
      </c>
      <c r="B71" s="10" t="s">
        <v>154</v>
      </c>
      <c r="C71" s="10" t="s">
        <v>133</v>
      </c>
      <c r="D71" s="10">
        <v>1.0921</v>
      </c>
      <c r="E71" s="10" t="s">
        <v>8</v>
      </c>
      <c r="F71" s="10" t="s">
        <v>82</v>
      </c>
      <c r="G71" s="10" t="s">
        <v>57</v>
      </c>
      <c r="H71" s="10"/>
    </row>
    <row r="72" spans="1:8" s="14" customFormat="1" ht="15" customHeight="1">
      <c r="A72" s="9">
        <v>68</v>
      </c>
      <c r="B72" s="10" t="s">
        <v>155</v>
      </c>
      <c r="C72" s="10" t="s">
        <v>129</v>
      </c>
      <c r="D72" s="10">
        <v>0.497</v>
      </c>
      <c r="E72" s="10" t="s">
        <v>8</v>
      </c>
      <c r="F72" s="10" t="s">
        <v>82</v>
      </c>
      <c r="G72" s="10" t="s">
        <v>59</v>
      </c>
      <c r="H72" s="10"/>
    </row>
    <row r="73" spans="1:8" s="14" customFormat="1" ht="15" customHeight="1">
      <c r="A73" s="9">
        <v>69</v>
      </c>
      <c r="B73" s="10" t="s">
        <v>156</v>
      </c>
      <c r="C73" s="10" t="s">
        <v>133</v>
      </c>
      <c r="D73" s="10">
        <v>2.9156</v>
      </c>
      <c r="E73" s="10" t="s">
        <v>8</v>
      </c>
      <c r="F73" s="10" t="s">
        <v>82</v>
      </c>
      <c r="G73" s="10" t="s">
        <v>59</v>
      </c>
      <c r="H73" s="10"/>
    </row>
    <row r="74" spans="1:8" s="14" customFormat="1" ht="15" customHeight="1">
      <c r="A74" s="9">
        <v>70</v>
      </c>
      <c r="B74" s="10" t="s">
        <v>157</v>
      </c>
      <c r="C74" s="10" t="s">
        <v>22</v>
      </c>
      <c r="D74" s="10">
        <v>141.1367</v>
      </c>
      <c r="E74" s="10" t="s">
        <v>9</v>
      </c>
      <c r="F74" s="10" t="s">
        <v>82</v>
      </c>
      <c r="G74" s="10" t="s">
        <v>51</v>
      </c>
      <c r="H74" s="10"/>
    </row>
    <row r="75" spans="1:8" s="14" customFormat="1" ht="15" customHeight="1">
      <c r="A75" s="9">
        <v>71</v>
      </c>
      <c r="B75" s="10" t="s">
        <v>158</v>
      </c>
      <c r="C75" s="10" t="s">
        <v>22</v>
      </c>
      <c r="D75" s="10">
        <v>69.9854</v>
      </c>
      <c r="E75" s="10" t="s">
        <v>9</v>
      </c>
      <c r="F75" s="10" t="s">
        <v>82</v>
      </c>
      <c r="G75" s="10" t="s">
        <v>51</v>
      </c>
      <c r="H75" s="10"/>
    </row>
    <row r="76" spans="1:8" s="14" customFormat="1" ht="15" customHeight="1">
      <c r="A76" s="9">
        <v>72</v>
      </c>
      <c r="B76" s="10" t="s">
        <v>159</v>
      </c>
      <c r="C76" s="10" t="s">
        <v>106</v>
      </c>
      <c r="D76" s="10">
        <v>2.1533</v>
      </c>
      <c r="E76" s="10" t="s">
        <v>9</v>
      </c>
      <c r="F76" s="10" t="s">
        <v>82</v>
      </c>
      <c r="G76" s="10" t="s">
        <v>51</v>
      </c>
      <c r="H76" s="10"/>
    </row>
    <row r="77" spans="1:8" s="14" customFormat="1" ht="15" customHeight="1">
      <c r="A77" s="9">
        <v>73</v>
      </c>
      <c r="B77" s="10" t="s">
        <v>160</v>
      </c>
      <c r="C77" s="10" t="s">
        <v>161</v>
      </c>
      <c r="D77" s="10">
        <v>0.1753</v>
      </c>
      <c r="E77" s="10" t="s">
        <v>9</v>
      </c>
      <c r="F77" s="10" t="s">
        <v>82</v>
      </c>
      <c r="G77" s="10" t="s">
        <v>51</v>
      </c>
      <c r="H77" s="10"/>
    </row>
    <row r="78" spans="1:8" s="14" customFormat="1" ht="15" customHeight="1">
      <c r="A78" s="9">
        <v>74</v>
      </c>
      <c r="B78" s="10" t="s">
        <v>162</v>
      </c>
      <c r="C78" s="10" t="s">
        <v>106</v>
      </c>
      <c r="D78" s="10">
        <v>1.0586</v>
      </c>
      <c r="E78" s="10" t="s">
        <v>9</v>
      </c>
      <c r="F78" s="10" t="s">
        <v>82</v>
      </c>
      <c r="G78" s="10" t="s">
        <v>54</v>
      </c>
      <c r="H78" s="10"/>
    </row>
    <row r="79" spans="1:8" s="14" customFormat="1" ht="15" customHeight="1">
      <c r="A79" s="9">
        <v>75</v>
      </c>
      <c r="B79" s="10" t="s">
        <v>163</v>
      </c>
      <c r="C79" s="10" t="s">
        <v>164</v>
      </c>
      <c r="D79" s="10">
        <v>1.6023</v>
      </c>
      <c r="E79" s="10" t="s">
        <v>9</v>
      </c>
      <c r="F79" s="10" t="s">
        <v>82</v>
      </c>
      <c r="G79" s="10" t="s">
        <v>54</v>
      </c>
      <c r="H79" s="10"/>
    </row>
    <row r="80" spans="1:8" s="14" customFormat="1" ht="15" customHeight="1">
      <c r="A80" s="9">
        <v>76</v>
      </c>
      <c r="B80" s="10" t="s">
        <v>165</v>
      </c>
      <c r="C80" s="10" t="s">
        <v>117</v>
      </c>
      <c r="D80" s="10">
        <v>6.04</v>
      </c>
      <c r="E80" s="10" t="s">
        <v>9</v>
      </c>
      <c r="F80" s="10" t="s">
        <v>82</v>
      </c>
      <c r="G80" s="10" t="s">
        <v>54</v>
      </c>
      <c r="H80" s="10"/>
    </row>
    <row r="81" spans="1:8" s="14" customFormat="1" ht="15" customHeight="1">
      <c r="A81" s="9">
        <v>77</v>
      </c>
      <c r="B81" s="10" t="s">
        <v>166</v>
      </c>
      <c r="C81" s="10" t="s">
        <v>117</v>
      </c>
      <c r="D81" s="10">
        <v>2.9</v>
      </c>
      <c r="E81" s="10" t="s">
        <v>9</v>
      </c>
      <c r="F81" s="10" t="s">
        <v>82</v>
      </c>
      <c r="G81" s="10" t="s">
        <v>54</v>
      </c>
      <c r="H81" s="10"/>
    </row>
    <row r="82" spans="1:8" s="14" customFormat="1" ht="15" customHeight="1">
      <c r="A82" s="9">
        <v>78</v>
      </c>
      <c r="B82" s="10" t="s">
        <v>167</v>
      </c>
      <c r="C82" s="10" t="s">
        <v>168</v>
      </c>
      <c r="D82" s="10">
        <v>15.8</v>
      </c>
      <c r="E82" s="10" t="s">
        <v>9</v>
      </c>
      <c r="F82" s="10" t="s">
        <v>82</v>
      </c>
      <c r="G82" s="10" t="s">
        <v>57</v>
      </c>
      <c r="H82" s="10"/>
    </row>
    <row r="83" spans="1:8" s="14" customFormat="1" ht="15" customHeight="1">
      <c r="A83" s="9">
        <v>79</v>
      </c>
      <c r="B83" s="10" t="s">
        <v>169</v>
      </c>
      <c r="C83" s="10" t="s">
        <v>98</v>
      </c>
      <c r="D83" s="10">
        <v>10.936</v>
      </c>
      <c r="E83" s="10" t="s">
        <v>9</v>
      </c>
      <c r="F83" s="10" t="s">
        <v>82</v>
      </c>
      <c r="G83" s="10" t="s">
        <v>57</v>
      </c>
      <c r="H83" s="10"/>
    </row>
    <row r="84" spans="1:8" s="14" customFormat="1" ht="15" customHeight="1">
      <c r="A84" s="9">
        <v>80</v>
      </c>
      <c r="B84" s="10" t="s">
        <v>170</v>
      </c>
      <c r="C84" s="10" t="s">
        <v>104</v>
      </c>
      <c r="D84" s="10">
        <v>0.4867</v>
      </c>
      <c r="E84" s="10" t="s">
        <v>9</v>
      </c>
      <c r="F84" s="10" t="s">
        <v>82</v>
      </c>
      <c r="G84" s="10" t="s">
        <v>57</v>
      </c>
      <c r="H84" s="10"/>
    </row>
    <row r="85" spans="1:8" s="14" customFormat="1" ht="15" customHeight="1">
      <c r="A85" s="9">
        <v>81</v>
      </c>
      <c r="B85" s="10" t="s">
        <v>171</v>
      </c>
      <c r="C85" s="10" t="s">
        <v>172</v>
      </c>
      <c r="D85" s="10">
        <v>0.8741</v>
      </c>
      <c r="E85" s="10" t="s">
        <v>9</v>
      </c>
      <c r="F85" s="10" t="s">
        <v>82</v>
      </c>
      <c r="G85" s="10" t="s">
        <v>57</v>
      </c>
      <c r="H85" s="10"/>
    </row>
    <row r="86" spans="1:8" s="14" customFormat="1" ht="15" customHeight="1">
      <c r="A86" s="9">
        <v>82</v>
      </c>
      <c r="B86" s="10" t="s">
        <v>173</v>
      </c>
      <c r="C86" s="10" t="s">
        <v>174</v>
      </c>
      <c r="D86" s="10">
        <v>0.5205</v>
      </c>
      <c r="E86" s="10" t="s">
        <v>9</v>
      </c>
      <c r="F86" s="10" t="s">
        <v>82</v>
      </c>
      <c r="G86" s="10" t="s">
        <v>57</v>
      </c>
      <c r="H86" s="10"/>
    </row>
    <row r="87" spans="1:8" s="14" customFormat="1" ht="15" customHeight="1">
      <c r="A87" s="9">
        <v>83</v>
      </c>
      <c r="B87" s="10" t="s">
        <v>175</v>
      </c>
      <c r="C87" s="10" t="s">
        <v>176</v>
      </c>
      <c r="D87" s="10">
        <v>0.9657</v>
      </c>
      <c r="E87" s="10" t="s">
        <v>5</v>
      </c>
      <c r="F87" s="10" t="s">
        <v>50</v>
      </c>
      <c r="G87" s="10" t="s">
        <v>51</v>
      </c>
      <c r="H87" s="10"/>
    </row>
    <row r="88" spans="1:8" s="14" customFormat="1" ht="15" customHeight="1">
      <c r="A88" s="9">
        <v>84</v>
      </c>
      <c r="B88" s="10" t="s">
        <v>177</v>
      </c>
      <c r="C88" s="10" t="s">
        <v>178</v>
      </c>
      <c r="D88" s="10">
        <v>0.8777</v>
      </c>
      <c r="E88" s="10" t="s">
        <v>5</v>
      </c>
      <c r="F88" s="10" t="s">
        <v>50</v>
      </c>
      <c r="G88" s="10" t="s">
        <v>54</v>
      </c>
      <c r="H88" s="10"/>
    </row>
    <row r="89" spans="1:8" s="14" customFormat="1" ht="15" customHeight="1">
      <c r="A89" s="9">
        <v>85</v>
      </c>
      <c r="B89" s="10" t="s">
        <v>179</v>
      </c>
      <c r="C89" s="10" t="s">
        <v>180</v>
      </c>
      <c r="D89" s="10">
        <v>0.3282</v>
      </c>
      <c r="E89" s="10" t="s">
        <v>5</v>
      </c>
      <c r="F89" s="10" t="s">
        <v>50</v>
      </c>
      <c r="G89" s="10" t="s">
        <v>54</v>
      </c>
      <c r="H89" s="10"/>
    </row>
    <row r="90" spans="1:8" s="14" customFormat="1" ht="15" customHeight="1">
      <c r="A90" s="9">
        <v>86</v>
      </c>
      <c r="B90" s="10" t="s">
        <v>181</v>
      </c>
      <c r="C90" s="10" t="s">
        <v>182</v>
      </c>
      <c r="D90" s="10">
        <v>1.4305</v>
      </c>
      <c r="E90" s="10" t="s">
        <v>5</v>
      </c>
      <c r="F90" s="10" t="s">
        <v>50</v>
      </c>
      <c r="G90" s="10" t="s">
        <v>54</v>
      </c>
      <c r="H90" s="10"/>
    </row>
    <row r="91" spans="1:8" s="14" customFormat="1" ht="15" customHeight="1">
      <c r="A91" s="9">
        <v>87</v>
      </c>
      <c r="B91" s="10" t="s">
        <v>183</v>
      </c>
      <c r="C91" s="10" t="s">
        <v>176</v>
      </c>
      <c r="D91" s="10">
        <v>0.4712</v>
      </c>
      <c r="E91" s="10" t="s">
        <v>5</v>
      </c>
      <c r="F91" s="10" t="s">
        <v>50</v>
      </c>
      <c r="G91" s="10" t="s">
        <v>54</v>
      </c>
      <c r="H91" s="10"/>
    </row>
    <row r="92" spans="1:8" s="14" customFormat="1" ht="15" customHeight="1">
      <c r="A92" s="9">
        <v>88</v>
      </c>
      <c r="B92" s="10" t="s">
        <v>184</v>
      </c>
      <c r="C92" s="10" t="s">
        <v>185</v>
      </c>
      <c r="D92" s="10">
        <v>4.8199</v>
      </c>
      <c r="E92" s="10" t="s">
        <v>5</v>
      </c>
      <c r="F92" s="10" t="s">
        <v>50</v>
      </c>
      <c r="G92" s="10" t="s">
        <v>54</v>
      </c>
      <c r="H92" s="10"/>
    </row>
    <row r="93" spans="1:8" s="14" customFormat="1" ht="15" customHeight="1">
      <c r="A93" s="9">
        <v>89</v>
      </c>
      <c r="B93" s="10" t="s">
        <v>186</v>
      </c>
      <c r="C93" s="10" t="s">
        <v>187</v>
      </c>
      <c r="D93" s="10">
        <v>3.0186</v>
      </c>
      <c r="E93" s="10" t="s">
        <v>5</v>
      </c>
      <c r="F93" s="10" t="s">
        <v>50</v>
      </c>
      <c r="G93" s="10" t="s">
        <v>54</v>
      </c>
      <c r="H93" s="10"/>
    </row>
    <row r="94" spans="1:8" s="14" customFormat="1" ht="15" customHeight="1">
      <c r="A94" s="9">
        <v>90</v>
      </c>
      <c r="B94" s="10" t="s">
        <v>188</v>
      </c>
      <c r="C94" s="10" t="s">
        <v>189</v>
      </c>
      <c r="D94" s="10">
        <v>7.3624</v>
      </c>
      <c r="E94" s="10" t="s">
        <v>5</v>
      </c>
      <c r="F94" s="10" t="s">
        <v>50</v>
      </c>
      <c r="G94" s="10" t="s">
        <v>54</v>
      </c>
      <c r="H94" s="10"/>
    </row>
    <row r="95" spans="1:8" s="14" customFormat="1" ht="15" customHeight="1">
      <c r="A95" s="9">
        <v>91</v>
      </c>
      <c r="B95" s="10" t="s">
        <v>190</v>
      </c>
      <c r="C95" s="10" t="s">
        <v>191</v>
      </c>
      <c r="D95" s="10">
        <v>2</v>
      </c>
      <c r="E95" s="10" t="s">
        <v>5</v>
      </c>
      <c r="F95" s="10" t="s">
        <v>50</v>
      </c>
      <c r="G95" s="10" t="s">
        <v>57</v>
      </c>
      <c r="H95" s="10"/>
    </row>
    <row r="96" spans="1:8" s="14" customFormat="1" ht="15" customHeight="1">
      <c r="A96" s="9">
        <v>92</v>
      </c>
      <c r="B96" s="10" t="s">
        <v>192</v>
      </c>
      <c r="C96" s="10" t="s">
        <v>193</v>
      </c>
      <c r="D96" s="10">
        <v>0.19</v>
      </c>
      <c r="E96" s="10" t="s">
        <v>5</v>
      </c>
      <c r="F96" s="10" t="s">
        <v>50</v>
      </c>
      <c r="G96" s="10" t="s">
        <v>59</v>
      </c>
      <c r="H96" s="10"/>
    </row>
    <row r="97" spans="1:8" s="14" customFormat="1" ht="15" customHeight="1">
      <c r="A97" s="9">
        <v>93</v>
      </c>
      <c r="B97" s="10" t="s">
        <v>194</v>
      </c>
      <c r="C97" s="10" t="s">
        <v>195</v>
      </c>
      <c r="D97" s="10">
        <v>5</v>
      </c>
      <c r="E97" s="10" t="s">
        <v>5</v>
      </c>
      <c r="F97" s="10" t="s">
        <v>50</v>
      </c>
      <c r="G97" s="10" t="s">
        <v>59</v>
      </c>
      <c r="H97" s="10"/>
    </row>
    <row r="98" spans="1:8" s="14" customFormat="1" ht="15" customHeight="1">
      <c r="A98" s="9">
        <v>94</v>
      </c>
      <c r="B98" s="10" t="s">
        <v>196</v>
      </c>
      <c r="C98" s="10" t="s">
        <v>197</v>
      </c>
      <c r="D98" s="10">
        <v>1.2454</v>
      </c>
      <c r="E98" s="10" t="s">
        <v>6</v>
      </c>
      <c r="F98" s="10" t="s">
        <v>50</v>
      </c>
      <c r="G98" s="10" t="s">
        <v>51</v>
      </c>
      <c r="H98" s="10"/>
    </row>
    <row r="99" spans="1:8" s="14" customFormat="1" ht="15" customHeight="1">
      <c r="A99" s="9">
        <v>95</v>
      </c>
      <c r="B99" s="10" t="s">
        <v>198</v>
      </c>
      <c r="C99" s="10" t="s">
        <v>197</v>
      </c>
      <c r="D99" s="10">
        <v>1.2489</v>
      </c>
      <c r="E99" s="10" t="s">
        <v>6</v>
      </c>
      <c r="F99" s="10" t="s">
        <v>50</v>
      </c>
      <c r="G99" s="10" t="s">
        <v>51</v>
      </c>
      <c r="H99" s="10"/>
    </row>
    <row r="100" spans="1:8" s="14" customFormat="1" ht="15" customHeight="1">
      <c r="A100" s="9">
        <v>96</v>
      </c>
      <c r="B100" s="10" t="s">
        <v>199</v>
      </c>
      <c r="C100" s="10" t="s">
        <v>200</v>
      </c>
      <c r="D100" s="10">
        <v>8.0714</v>
      </c>
      <c r="E100" s="10" t="s">
        <v>6</v>
      </c>
      <c r="F100" s="10" t="s">
        <v>50</v>
      </c>
      <c r="G100" s="10" t="s">
        <v>51</v>
      </c>
      <c r="H100" s="10"/>
    </row>
    <row r="101" spans="1:8" s="14" customFormat="1" ht="15" customHeight="1">
      <c r="A101" s="9">
        <v>97</v>
      </c>
      <c r="B101" s="10" t="s">
        <v>201</v>
      </c>
      <c r="C101" s="10" t="s">
        <v>202</v>
      </c>
      <c r="D101" s="10">
        <v>13.5807</v>
      </c>
      <c r="E101" s="10" t="s">
        <v>6</v>
      </c>
      <c r="F101" s="10" t="s">
        <v>50</v>
      </c>
      <c r="G101" s="10" t="s">
        <v>51</v>
      </c>
      <c r="H101" s="10"/>
    </row>
    <row r="102" spans="1:8" s="14" customFormat="1" ht="15" customHeight="1">
      <c r="A102" s="9">
        <v>98</v>
      </c>
      <c r="B102" s="10" t="s">
        <v>203</v>
      </c>
      <c r="C102" s="10" t="s">
        <v>204</v>
      </c>
      <c r="D102" s="10">
        <v>11.3358</v>
      </c>
      <c r="E102" s="10" t="s">
        <v>6</v>
      </c>
      <c r="F102" s="10" t="s">
        <v>50</v>
      </c>
      <c r="G102" s="10" t="s">
        <v>51</v>
      </c>
      <c r="H102" s="10"/>
    </row>
    <row r="103" spans="1:8" s="14" customFormat="1" ht="15" customHeight="1">
      <c r="A103" s="9">
        <v>99</v>
      </c>
      <c r="B103" s="10" t="s">
        <v>205</v>
      </c>
      <c r="C103" s="10" t="s">
        <v>204</v>
      </c>
      <c r="D103" s="10">
        <v>13.3342</v>
      </c>
      <c r="E103" s="10" t="s">
        <v>6</v>
      </c>
      <c r="F103" s="10" t="s">
        <v>50</v>
      </c>
      <c r="G103" s="10" t="s">
        <v>51</v>
      </c>
      <c r="H103" s="10"/>
    </row>
    <row r="104" spans="1:8" s="14" customFormat="1" ht="15" customHeight="1">
      <c r="A104" s="9">
        <v>100</v>
      </c>
      <c r="B104" s="10" t="s">
        <v>206</v>
      </c>
      <c r="C104" s="10" t="s">
        <v>207</v>
      </c>
      <c r="D104" s="10">
        <v>2</v>
      </c>
      <c r="E104" s="10" t="s">
        <v>6</v>
      </c>
      <c r="F104" s="10" t="s">
        <v>50</v>
      </c>
      <c r="G104" s="10" t="s">
        <v>54</v>
      </c>
      <c r="H104" s="10"/>
    </row>
    <row r="105" spans="1:8" s="14" customFormat="1" ht="15" customHeight="1">
      <c r="A105" s="9">
        <v>101</v>
      </c>
      <c r="B105" s="10" t="s">
        <v>208</v>
      </c>
      <c r="C105" s="10" t="s">
        <v>209</v>
      </c>
      <c r="D105" s="10">
        <v>4.4273</v>
      </c>
      <c r="E105" s="10" t="s">
        <v>6</v>
      </c>
      <c r="F105" s="10" t="s">
        <v>50</v>
      </c>
      <c r="G105" s="10" t="s">
        <v>54</v>
      </c>
      <c r="H105" s="10"/>
    </row>
    <row r="106" spans="1:8" s="14" customFormat="1" ht="15" customHeight="1">
      <c r="A106" s="9">
        <v>102</v>
      </c>
      <c r="B106" s="10" t="s">
        <v>210</v>
      </c>
      <c r="C106" s="10" t="s">
        <v>209</v>
      </c>
      <c r="D106" s="10">
        <v>6.0206</v>
      </c>
      <c r="E106" s="10" t="s">
        <v>6</v>
      </c>
      <c r="F106" s="10" t="s">
        <v>50</v>
      </c>
      <c r="G106" s="10" t="s">
        <v>54</v>
      </c>
      <c r="H106" s="10"/>
    </row>
    <row r="107" spans="1:8" s="14" customFormat="1" ht="15" customHeight="1">
      <c r="A107" s="9">
        <v>103</v>
      </c>
      <c r="B107" s="10" t="s">
        <v>211</v>
      </c>
      <c r="C107" s="10" t="s">
        <v>212</v>
      </c>
      <c r="D107" s="10">
        <v>3.94</v>
      </c>
      <c r="E107" s="10" t="s">
        <v>6</v>
      </c>
      <c r="F107" s="10" t="s">
        <v>50</v>
      </c>
      <c r="G107" s="10" t="s">
        <v>54</v>
      </c>
      <c r="H107" s="10"/>
    </row>
    <row r="108" spans="1:8" s="14" customFormat="1" ht="15" customHeight="1">
      <c r="A108" s="9">
        <v>104</v>
      </c>
      <c r="B108" s="10" t="s">
        <v>213</v>
      </c>
      <c r="C108" s="10" t="s">
        <v>214</v>
      </c>
      <c r="D108" s="10">
        <v>3.1866</v>
      </c>
      <c r="E108" s="10" t="s">
        <v>6</v>
      </c>
      <c r="F108" s="10" t="s">
        <v>50</v>
      </c>
      <c r="G108" s="10" t="s">
        <v>54</v>
      </c>
      <c r="H108" s="10"/>
    </row>
    <row r="109" spans="1:8" s="14" customFormat="1" ht="15" customHeight="1">
      <c r="A109" s="9">
        <v>105</v>
      </c>
      <c r="B109" s="10" t="s">
        <v>215</v>
      </c>
      <c r="C109" s="10" t="s">
        <v>204</v>
      </c>
      <c r="D109" s="10">
        <v>6.6341</v>
      </c>
      <c r="E109" s="10" t="s">
        <v>6</v>
      </c>
      <c r="F109" s="10" t="s">
        <v>50</v>
      </c>
      <c r="G109" s="10" t="s">
        <v>54</v>
      </c>
      <c r="H109" s="10"/>
    </row>
    <row r="110" spans="1:8" s="14" customFormat="1" ht="15" customHeight="1">
      <c r="A110" s="9">
        <v>106</v>
      </c>
      <c r="B110" s="10" t="s">
        <v>216</v>
      </c>
      <c r="C110" s="10" t="s">
        <v>217</v>
      </c>
      <c r="D110" s="10">
        <v>28.3333</v>
      </c>
      <c r="E110" s="10" t="s">
        <v>6</v>
      </c>
      <c r="F110" s="10" t="s">
        <v>50</v>
      </c>
      <c r="G110" s="10" t="s">
        <v>54</v>
      </c>
      <c r="H110" s="10"/>
    </row>
    <row r="111" spans="1:8" s="14" customFormat="1" ht="15" customHeight="1">
      <c r="A111" s="9">
        <v>107</v>
      </c>
      <c r="B111" s="10" t="s">
        <v>218</v>
      </c>
      <c r="C111" s="10" t="s">
        <v>219</v>
      </c>
      <c r="D111" s="10">
        <v>4.6839</v>
      </c>
      <c r="E111" s="10" t="s">
        <v>6</v>
      </c>
      <c r="F111" s="10" t="s">
        <v>50</v>
      </c>
      <c r="G111" s="10" t="s">
        <v>57</v>
      </c>
      <c r="H111" s="10"/>
    </row>
    <row r="112" spans="1:8" s="14" customFormat="1" ht="15" customHeight="1">
      <c r="A112" s="9">
        <v>108</v>
      </c>
      <c r="B112" s="10" t="s">
        <v>220</v>
      </c>
      <c r="C112" s="10" t="s">
        <v>221</v>
      </c>
      <c r="D112" s="10">
        <v>1.0058</v>
      </c>
      <c r="E112" s="10" t="s">
        <v>7</v>
      </c>
      <c r="F112" s="10" t="s">
        <v>50</v>
      </c>
      <c r="G112" s="10" t="s">
        <v>54</v>
      </c>
      <c r="H112" s="15" t="s">
        <v>77</v>
      </c>
    </row>
    <row r="113" spans="1:8" s="14" customFormat="1" ht="15" customHeight="1">
      <c r="A113" s="9">
        <v>109</v>
      </c>
      <c r="B113" s="10" t="s">
        <v>222</v>
      </c>
      <c r="C113" s="10" t="s">
        <v>223</v>
      </c>
      <c r="D113" s="10">
        <v>2.72</v>
      </c>
      <c r="E113" s="10" t="s">
        <v>7</v>
      </c>
      <c r="F113" s="10" t="s">
        <v>50</v>
      </c>
      <c r="G113" s="10" t="s">
        <v>54</v>
      </c>
      <c r="H113" s="10"/>
    </row>
    <row r="114" spans="1:8" s="14" customFormat="1" ht="15" customHeight="1">
      <c r="A114" s="9">
        <v>110</v>
      </c>
      <c r="B114" s="10" t="s">
        <v>224</v>
      </c>
      <c r="C114" s="10" t="s">
        <v>225</v>
      </c>
      <c r="D114" s="10">
        <v>2.8195</v>
      </c>
      <c r="E114" s="10" t="s">
        <v>8</v>
      </c>
      <c r="F114" s="10" t="s">
        <v>50</v>
      </c>
      <c r="G114" s="10" t="s">
        <v>54</v>
      </c>
      <c r="H114" s="10"/>
    </row>
    <row r="115" spans="1:8" s="14" customFormat="1" ht="15" customHeight="1">
      <c r="A115" s="9">
        <v>111</v>
      </c>
      <c r="B115" s="10" t="s">
        <v>226</v>
      </c>
      <c r="C115" s="10" t="s">
        <v>227</v>
      </c>
      <c r="D115" s="10">
        <v>2.44</v>
      </c>
      <c r="E115" s="10" t="s">
        <v>8</v>
      </c>
      <c r="F115" s="10" t="s">
        <v>82</v>
      </c>
      <c r="G115" s="10" t="s">
        <v>51</v>
      </c>
      <c r="H115" s="10"/>
    </row>
    <row r="116" spans="1:8" s="14" customFormat="1" ht="15" customHeight="1">
      <c r="A116" s="9">
        <v>112</v>
      </c>
      <c r="B116" s="10" t="s">
        <v>228</v>
      </c>
      <c r="C116" s="10" t="s">
        <v>229</v>
      </c>
      <c r="D116" s="10">
        <v>1.6</v>
      </c>
      <c r="E116" s="10" t="s">
        <v>8</v>
      </c>
      <c r="F116" s="10" t="s">
        <v>82</v>
      </c>
      <c r="G116" s="10" t="s">
        <v>54</v>
      </c>
      <c r="H116" s="10"/>
    </row>
    <row r="117" spans="1:8" s="14" customFormat="1" ht="15" customHeight="1">
      <c r="A117" s="9">
        <v>113</v>
      </c>
      <c r="B117" s="10" t="s">
        <v>230</v>
      </c>
      <c r="C117" s="10" t="s">
        <v>231</v>
      </c>
      <c r="D117" s="10">
        <v>2.2346</v>
      </c>
      <c r="E117" s="10" t="s">
        <v>8</v>
      </c>
      <c r="F117" s="10" t="s">
        <v>82</v>
      </c>
      <c r="G117" s="10" t="s">
        <v>54</v>
      </c>
      <c r="H117" s="10"/>
    </row>
    <row r="118" spans="1:8" s="14" customFormat="1" ht="15" customHeight="1">
      <c r="A118" s="9">
        <v>114</v>
      </c>
      <c r="B118" s="10" t="s">
        <v>232</v>
      </c>
      <c r="C118" s="10" t="s">
        <v>233</v>
      </c>
      <c r="D118" s="10">
        <v>0.1224</v>
      </c>
      <c r="E118" s="10" t="s">
        <v>8</v>
      </c>
      <c r="F118" s="10" t="s">
        <v>82</v>
      </c>
      <c r="G118" s="10" t="s">
        <v>54</v>
      </c>
      <c r="H118" s="10"/>
    </row>
    <row r="119" spans="1:8" s="14" customFormat="1" ht="15" customHeight="1">
      <c r="A119" s="9">
        <v>115</v>
      </c>
      <c r="B119" s="10" t="s">
        <v>234</v>
      </c>
      <c r="C119" s="10" t="s">
        <v>235</v>
      </c>
      <c r="D119" s="10">
        <v>0.1351</v>
      </c>
      <c r="E119" s="10" t="s">
        <v>8</v>
      </c>
      <c r="F119" s="10" t="s">
        <v>82</v>
      </c>
      <c r="G119" s="10" t="s">
        <v>57</v>
      </c>
      <c r="H119" s="10"/>
    </row>
    <row r="120" spans="1:8" s="14" customFormat="1" ht="15" customHeight="1">
      <c r="A120" s="9">
        <v>116</v>
      </c>
      <c r="B120" s="10" t="s">
        <v>236</v>
      </c>
      <c r="C120" s="10" t="s">
        <v>237</v>
      </c>
      <c r="D120" s="10">
        <v>0.4609</v>
      </c>
      <c r="E120" s="10" t="s">
        <v>8</v>
      </c>
      <c r="F120" s="10" t="s">
        <v>82</v>
      </c>
      <c r="G120" s="10" t="s">
        <v>57</v>
      </c>
      <c r="H120" s="10"/>
    </row>
    <row r="121" spans="1:8" s="14" customFormat="1" ht="15" customHeight="1">
      <c r="A121" s="9">
        <v>117</v>
      </c>
      <c r="B121" s="10" t="s">
        <v>238</v>
      </c>
      <c r="C121" s="10" t="s">
        <v>239</v>
      </c>
      <c r="D121" s="10">
        <v>2.166</v>
      </c>
      <c r="E121" s="10" t="s">
        <v>8</v>
      </c>
      <c r="F121" s="10" t="s">
        <v>82</v>
      </c>
      <c r="G121" s="10" t="s">
        <v>59</v>
      </c>
      <c r="H121" s="10"/>
    </row>
    <row r="122" spans="1:8" s="14" customFormat="1" ht="15" customHeight="1">
      <c r="A122" s="9">
        <v>118</v>
      </c>
      <c r="B122" s="10" t="s">
        <v>240</v>
      </c>
      <c r="C122" s="10" t="s">
        <v>241</v>
      </c>
      <c r="D122" s="10">
        <v>53.0054</v>
      </c>
      <c r="E122" s="10" t="s">
        <v>9</v>
      </c>
      <c r="F122" s="10" t="s">
        <v>82</v>
      </c>
      <c r="G122" s="10" t="s">
        <v>51</v>
      </c>
      <c r="H122" s="10"/>
    </row>
    <row r="123" spans="1:8" s="14" customFormat="1" ht="15" customHeight="1">
      <c r="A123" s="9">
        <v>119</v>
      </c>
      <c r="B123" s="10" t="s">
        <v>242</v>
      </c>
      <c r="C123" s="10" t="s">
        <v>209</v>
      </c>
      <c r="D123" s="10">
        <v>0.4397</v>
      </c>
      <c r="E123" s="10" t="s">
        <v>9</v>
      </c>
      <c r="F123" s="10" t="s">
        <v>82</v>
      </c>
      <c r="G123" s="10" t="s">
        <v>51</v>
      </c>
      <c r="H123" s="10"/>
    </row>
    <row r="124" spans="1:8" s="14" customFormat="1" ht="15" customHeight="1">
      <c r="A124" s="9">
        <v>120</v>
      </c>
      <c r="B124" s="10" t="s">
        <v>243</v>
      </c>
      <c r="C124" s="10" t="s">
        <v>176</v>
      </c>
      <c r="D124" s="10">
        <v>0.81</v>
      </c>
      <c r="E124" s="10" t="s">
        <v>9</v>
      </c>
      <c r="F124" s="10" t="s">
        <v>82</v>
      </c>
      <c r="G124" s="10" t="s">
        <v>54</v>
      </c>
      <c r="H124" s="10"/>
    </row>
    <row r="125" spans="1:8" s="14" customFormat="1" ht="15" customHeight="1">
      <c r="A125" s="9">
        <v>121</v>
      </c>
      <c r="B125" s="10" t="s">
        <v>244</v>
      </c>
      <c r="C125" s="10" t="s">
        <v>245</v>
      </c>
      <c r="D125" s="10">
        <v>0.543</v>
      </c>
      <c r="E125" s="10" t="s">
        <v>9</v>
      </c>
      <c r="F125" s="10" t="s">
        <v>82</v>
      </c>
      <c r="G125" s="10" t="s">
        <v>54</v>
      </c>
      <c r="H125" s="10"/>
    </row>
    <row r="126" spans="1:8" s="14" customFormat="1" ht="15" customHeight="1">
      <c r="A126" s="9">
        <v>122</v>
      </c>
      <c r="B126" s="10" t="s">
        <v>246</v>
      </c>
      <c r="C126" s="10" t="s">
        <v>247</v>
      </c>
      <c r="D126" s="10">
        <v>1.1778</v>
      </c>
      <c r="E126" s="10" t="s">
        <v>9</v>
      </c>
      <c r="F126" s="10" t="s">
        <v>82</v>
      </c>
      <c r="G126" s="10" t="s">
        <v>54</v>
      </c>
      <c r="H126" s="10"/>
    </row>
    <row r="127" spans="1:8" s="14" customFormat="1" ht="15" customHeight="1">
      <c r="A127" s="9">
        <v>123</v>
      </c>
      <c r="B127" s="10" t="s">
        <v>248</v>
      </c>
      <c r="C127" s="10" t="s">
        <v>180</v>
      </c>
      <c r="D127" s="10">
        <v>1.4144</v>
      </c>
      <c r="E127" s="10" t="s">
        <v>9</v>
      </c>
      <c r="F127" s="10" t="s">
        <v>82</v>
      </c>
      <c r="G127" s="10" t="s">
        <v>59</v>
      </c>
      <c r="H127" s="10"/>
    </row>
    <row r="128" spans="1:8" s="14" customFormat="1" ht="15" customHeight="1">
      <c r="A128" s="9">
        <v>124</v>
      </c>
      <c r="B128" s="10" t="s">
        <v>249</v>
      </c>
      <c r="C128" s="10" t="s">
        <v>250</v>
      </c>
      <c r="D128" s="10">
        <v>4.2955</v>
      </c>
      <c r="E128" s="10" t="s">
        <v>9</v>
      </c>
      <c r="F128" s="10" t="s">
        <v>82</v>
      </c>
      <c r="G128" s="10" t="s">
        <v>59</v>
      </c>
      <c r="H128" s="10"/>
    </row>
  </sheetData>
  <sheetProtection/>
  <autoFilter ref="A4:H16"/>
  <mergeCells count="2">
    <mergeCell ref="A2:H2"/>
    <mergeCell ref="G3:H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D21" sqref="D21"/>
    </sheetView>
  </sheetViews>
  <sheetFormatPr defaultColWidth="9.00390625" defaultRowHeight="14.25"/>
  <cols>
    <col min="1" max="1" width="7.375" style="0" customWidth="1"/>
    <col min="2" max="2" width="27.625" style="0" customWidth="1"/>
    <col min="3" max="3" width="24.875" style="0" customWidth="1"/>
    <col min="4" max="5" width="14.375" style="0" customWidth="1"/>
    <col min="6" max="6" width="28.75390625" style="0" customWidth="1"/>
    <col min="7" max="7" width="12.75390625" style="0" customWidth="1"/>
  </cols>
  <sheetData>
    <row r="1" spans="1:7" ht="15.75">
      <c r="A1" s="1" t="s">
        <v>251</v>
      </c>
      <c r="B1" s="2"/>
      <c r="C1" s="2"/>
      <c r="D1" s="3"/>
      <c r="E1" s="2"/>
      <c r="F1" s="2"/>
      <c r="G1" s="2"/>
    </row>
    <row r="2" spans="1:7" ht="26.25">
      <c r="A2" s="4" t="s">
        <v>252</v>
      </c>
      <c r="B2" s="4"/>
      <c r="C2" s="4"/>
      <c r="D2" s="4"/>
      <c r="E2" s="4"/>
      <c r="F2" s="4"/>
      <c r="G2" s="4"/>
    </row>
    <row r="3" spans="1:7" ht="30">
      <c r="A3" s="5"/>
      <c r="B3" s="6"/>
      <c r="C3" s="6"/>
      <c r="D3" s="7"/>
      <c r="E3" s="6"/>
      <c r="F3" s="11" t="s">
        <v>2</v>
      </c>
      <c r="G3" s="11"/>
    </row>
    <row r="4" spans="1:7" ht="15.75">
      <c r="A4" s="8" t="s">
        <v>40</v>
      </c>
      <c r="B4" s="8" t="s">
        <v>41</v>
      </c>
      <c r="C4" s="8" t="s">
        <v>42</v>
      </c>
      <c r="D4" s="8" t="s">
        <v>43</v>
      </c>
      <c r="E4" s="8" t="s">
        <v>44</v>
      </c>
      <c r="F4" s="8" t="s">
        <v>46</v>
      </c>
      <c r="G4" s="8" t="s">
        <v>47</v>
      </c>
    </row>
    <row r="5" spans="1:7" ht="27" customHeight="1">
      <c r="A5" s="9">
        <v>1</v>
      </c>
      <c r="B5" s="10" t="s">
        <v>253</v>
      </c>
      <c r="C5" s="10" t="s">
        <v>254</v>
      </c>
      <c r="D5" s="10">
        <v>2.3333</v>
      </c>
      <c r="E5" s="10" t="s">
        <v>5</v>
      </c>
      <c r="F5" s="10" t="s">
        <v>54</v>
      </c>
      <c r="G5" s="10"/>
    </row>
    <row r="6" spans="1:7" ht="24" customHeight="1">
      <c r="A6" s="9">
        <v>2</v>
      </c>
      <c r="B6" s="10" t="s">
        <v>255</v>
      </c>
      <c r="C6" s="10" t="s">
        <v>233</v>
      </c>
      <c r="D6" s="10">
        <v>0.0936</v>
      </c>
      <c r="E6" s="10" t="s">
        <v>5</v>
      </c>
      <c r="F6" s="10" t="s">
        <v>57</v>
      </c>
      <c r="G6" s="10"/>
    </row>
  </sheetData>
  <sheetProtection/>
  <mergeCells count="2">
    <mergeCell ref="A2:G2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2023-01-10T08:41:21Z</cp:lastPrinted>
  <dcterms:created xsi:type="dcterms:W3CDTF">1996-12-20T01:32:42Z</dcterms:created>
  <dcterms:modified xsi:type="dcterms:W3CDTF">2024-03-29T09:15:13Z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959A3065A22641CEBD0C6FE232B9AB58</vt:lpwstr>
  </property>
  <property fmtid="{D5CDD505-2E9C-101B-9397-08002B2CF9AE}" pid="4" name="퀀_generated_2.-2147483648">
    <vt:i4>2052</vt:i4>
  </property>
</Properties>
</file>