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880" windowHeight="63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<sst xmlns="http://schemas.openxmlformats.org/spreadsheetml/2006/main" count="152" uniqueCount="111">
  <si>
    <t>保单号</t>
  </si>
  <si>
    <t>被保险人</t>
  </si>
  <si>
    <t>起保日期</t>
  </si>
  <si>
    <t>终保日期</t>
  </si>
  <si>
    <t>保单实际费率%</t>
  </si>
  <si>
    <t>PXAQ201933090201F00001</t>
  </si>
  <si>
    <t>PXAQ201933090201F00003</t>
  </si>
  <si>
    <t>PXAQ201933090201F00006</t>
  </si>
  <si>
    <t>PXAQ201933090201F00007</t>
  </si>
  <si>
    <t>PXAQ201933090201F00008</t>
  </si>
  <si>
    <t>PXAQ201933090201F00010</t>
  </si>
  <si>
    <t>PXAQ201933090201F00011</t>
  </si>
  <si>
    <t>PXAQ201933090201F00012</t>
  </si>
  <si>
    <t>PXAQ201933090201F00013</t>
  </si>
  <si>
    <t>PXAQ201933090201F00016</t>
  </si>
  <si>
    <t>PXAQ201933090201F00017</t>
  </si>
  <si>
    <t>PXAQ201933090315F00001</t>
  </si>
  <si>
    <t>PXAQ201933090315F00002</t>
  </si>
  <si>
    <t>PXAQ201933090315F00003</t>
  </si>
  <si>
    <t>PXAQ201933090315F00004</t>
  </si>
  <si>
    <t>PXAQ201933090315F00005</t>
  </si>
  <si>
    <t>PXAQ201933090404F00001</t>
  </si>
  <si>
    <t>PXAQ201933090404F00002</t>
  </si>
  <si>
    <t>PXAQ201933090501F00001</t>
  </si>
  <si>
    <t>PXAQ201933090501F00002</t>
  </si>
  <si>
    <t>PXAQ201933090501F00003</t>
  </si>
  <si>
    <t>PXAQ201933090501F00004</t>
  </si>
  <si>
    <t>PXAQ201933090501F00005</t>
  </si>
  <si>
    <t>PXAQ201933090501F00006</t>
  </si>
  <si>
    <t>PXAQ201933090501F00007</t>
  </si>
  <si>
    <t>PXAQ201933090501F00008</t>
  </si>
  <si>
    <t>PXAQ201933090501F00009</t>
  </si>
  <si>
    <t>PXAQ201933090501F00010</t>
  </si>
  <si>
    <t>PXAQ201933090501F00011</t>
  </si>
  <si>
    <t>PXAQ201933090501F00012</t>
  </si>
  <si>
    <t>PXAQ201933090501F00013</t>
  </si>
  <si>
    <t>PXAQ201933090501F00014</t>
  </si>
  <si>
    <t>PXAQ201933090501F00015</t>
  </si>
  <si>
    <t>PXAQ201933090501F00016</t>
  </si>
  <si>
    <t>PXAQ201933090501F00017</t>
  </si>
  <si>
    <t>保单所属区块</t>
  </si>
  <si>
    <t>自贸区</t>
  </si>
  <si>
    <t>序号</t>
  </si>
  <si>
    <t>普陀区</t>
  </si>
  <si>
    <t>PXAQ201833091202F00001</t>
  </si>
  <si>
    <t>PXAQ201833091202F00002</t>
  </si>
  <si>
    <t>PXAQ201833091202F00003</t>
  </si>
  <si>
    <t>PXAQ201933091202F00007</t>
  </si>
  <si>
    <t>舟山市普陀宏源水产有限公司</t>
  </si>
  <si>
    <t>舟山市普陀博达机械制造有限公司</t>
  </si>
  <si>
    <t>浙江东海酒业有限公司</t>
  </si>
  <si>
    <t>舟山春蕾锯业有限公司</t>
  </si>
  <si>
    <t>舟山市群达进出口有限公司</t>
  </si>
  <si>
    <t>舟山德来门食品有限公司</t>
  </si>
  <si>
    <t>舟山东仕贸易有限公司</t>
  </si>
  <si>
    <t>舟山市新龙电子设备有限公司</t>
  </si>
  <si>
    <t>浙江舟山彩麟之食品有限公司</t>
  </si>
  <si>
    <t>舟山绿龙农业有限公司</t>
  </si>
  <si>
    <t>浙江舟山嘉泽水产有限公司</t>
  </si>
  <si>
    <t>舟山市普陀骏海水产有限公司</t>
  </si>
  <si>
    <t>舟山市大众胶带有限公司</t>
  </si>
  <si>
    <t>舟山普斯耐驰船舶机械有限公司</t>
  </si>
  <si>
    <t>岱山县引发水产冷冻厂</t>
  </si>
  <si>
    <t>润禾（舟山）植物科技有限公司</t>
  </si>
  <si>
    <t>岱山县乐达水产食品有限公司</t>
  </si>
  <si>
    <t>舟山鼎盛食品有限公司</t>
  </si>
  <si>
    <t>浙江省舟山凯利水产有限公司</t>
  </si>
  <si>
    <t>舟山德玛吉实业有限公司</t>
  </si>
  <si>
    <t>浙江中塑螺杆有限公司</t>
  </si>
  <si>
    <t>舟山市定海区乔康贸易有限公司</t>
  </si>
  <si>
    <t>浙江贝美特机械有限公司</t>
  </si>
  <si>
    <t>浙江博海机械有限公司</t>
  </si>
  <si>
    <t>浙江金星螺杆制造有限公司</t>
  </si>
  <si>
    <t>浙江栋斌橡塑螺杆有限公司</t>
  </si>
  <si>
    <t>舟山市定海金锚塑化机械制造厂</t>
  </si>
  <si>
    <t>舟山市定海区金盛双金属塑料机械制造厂（普通合伙）</t>
  </si>
  <si>
    <t>舟山市定海胜龙机械制造有限公司</t>
  </si>
  <si>
    <t>浙江金佳塑料机械有限公司</t>
  </si>
  <si>
    <t>舟山市伟业塑料机械制造有限公司</t>
  </si>
  <si>
    <t>浙江精宏机械有限公司</t>
  </si>
  <si>
    <t>浙江精劲机械有限公司</t>
  </si>
  <si>
    <t>浙江华鼎机械有限公司</t>
  </si>
  <si>
    <t>舟山市沥港船舶修造有限公司</t>
  </si>
  <si>
    <t>舟山市华翔进出口有限公司</t>
  </si>
  <si>
    <t>浙江金腾机械制造有限公司</t>
  </si>
  <si>
    <t>舟山市海晨洁具有限公司</t>
  </si>
  <si>
    <t>舟山市福瑞达食品有限公司</t>
  </si>
  <si>
    <t>岱山县华弘玩具有限公司</t>
  </si>
  <si>
    <t>舟山巴顿进出口有限公司</t>
  </si>
  <si>
    <t>舟山市台塑机械有限公司</t>
  </si>
  <si>
    <t>舟山市定海佳力体育用品有限公司</t>
  </si>
  <si>
    <t>浙江惠雅医疗用品有限公司</t>
  </si>
  <si>
    <t>舟山市金久机械制造有限公司</t>
  </si>
  <si>
    <t>PXAQ201933090201F00002</t>
  </si>
  <si>
    <t>PXAQ201933091202F00006</t>
  </si>
  <si>
    <t>PXAQ201833091202F00004</t>
  </si>
  <si>
    <t>PXAQ201933091202F00002</t>
  </si>
  <si>
    <t>PXAQ201933091202F00003</t>
  </si>
  <si>
    <t>PXAQ201933091202F00004</t>
  </si>
  <si>
    <t>PXAQ201933091202F00005</t>
  </si>
  <si>
    <t>岱山</t>
  </si>
  <si>
    <t>嵊泗</t>
  </si>
  <si>
    <t>定海</t>
  </si>
  <si>
    <t>总保费
（美元）</t>
  </si>
  <si>
    <t>总保费
（人民币）</t>
  </si>
  <si>
    <t>总计</t>
  </si>
  <si>
    <t>汇率
(起保当月）</t>
  </si>
  <si>
    <t>2019年度人财保小微企业出口信用保险数据汇总</t>
  </si>
  <si>
    <t xml:space="preserve">
上年度出口额（万美元）
</t>
  </si>
  <si>
    <t>附件7：</t>
  </si>
  <si>
    <t>浙江中扬螺杆制造有限公司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</si>
</sst>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yyyy/m/d\ h:mm;@"/>
    <numFmt numFmtId="178" formatCode="yyyy/m/d\ h:mm:ss"/>
    <numFmt numFmtId="179" formatCode="yyyy/m/d;@"/>
    <numFmt numFmtId="180" formatCode="yyyy/m"/>
    <numFmt numFmtId="181" formatCode="0.00_ 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60"/>
      <name val="宋体"/>
      <family val="0"/>
    </font>
    <font>
      <sz val="11"/>
      <color indexed="4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rgb="FFFF0000"/>
      <name val="宋体"/>
      <family val="0"/>
    </font>
  </fonts>
  <fills count="3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3" borderId="5" applyNumberFormat="0" applyAlignment="0" applyProtection="0"/>
    <xf numFmtId="0" fontId="38" fillId="24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3" borderId="8" applyNumberFormat="0" applyAlignment="0" applyProtection="0"/>
    <xf numFmtId="0" fontId="44" fillId="32" borderId="5" applyNumberFormat="0" applyAlignment="0" applyProtection="0"/>
    <xf numFmtId="0" fontId="3" fillId="33" borderId="0" applyNumberFormat="0" applyBorder="0" applyAlignment="0" applyProtection="0"/>
    <xf numFmtId="0" fontId="6" fillId="0" borderId="9" applyNumberFormat="0" applyFill="0" applyAlignment="0" applyProtection="0"/>
    <xf numFmtId="0" fontId="9" fillId="0" borderId="10" applyNumberFormat="0" applyFill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36" borderId="11" applyNumberFormat="0" applyFont="0" applyAlignment="0" applyProtection="0"/>
  </cellStyleXfs>
  <cellXfs count="43">
    <xf numFmtId="0" fontId="0" fillId="0" borderId="0" xfId="0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4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wrapText="1"/>
    </xf>
    <xf numFmtId="0" fontId="2" fillId="37" borderId="13" xfId="0" applyFont="1" applyFill="1" applyBorder="1" applyAlignment="1">
      <alignment/>
    </xf>
    <xf numFmtId="0" fontId="2" fillId="0" borderId="0" xfId="0" applyFont="1" applyBorder="1" applyAlignment="1">
      <alignment wrapText="1"/>
    </xf>
    <xf numFmtId="0" fontId="2" fillId="37" borderId="0" xfId="0" applyFont="1" applyFill="1" applyBorder="1" applyAlignment="1">
      <alignment/>
    </xf>
    <xf numFmtId="0" fontId="2" fillId="37" borderId="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1" fillId="33" borderId="14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14" fontId="11" fillId="33" borderId="14" xfId="0" applyNumberFormat="1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37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4" fontId="2" fillId="37" borderId="14" xfId="0" applyNumberFormat="1" applyFont="1" applyFill="1" applyBorder="1" applyAlignment="1">
      <alignment horizontal="center" vertical="center" wrapText="1"/>
    </xf>
    <xf numFmtId="14" fontId="2" fillId="0" borderId="14" xfId="0" applyNumberFormat="1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14" fontId="2" fillId="0" borderId="14" xfId="0" applyNumberFormat="1" applyFont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181" fontId="12" fillId="0" borderId="14" xfId="0" applyNumberFormat="1" applyFont="1" applyFill="1" applyBorder="1" applyAlignment="1">
      <alignment horizontal="center" vertical="center" wrapText="1"/>
    </xf>
    <xf numFmtId="14" fontId="11" fillId="0" borderId="14" xfId="0" applyNumberFormat="1" applyFont="1" applyBorder="1" applyAlignment="1">
      <alignment horizontal="center" vertical="center"/>
    </xf>
  </cellXfs>
  <cellStyles count="55">
    <cellStyle name="Normal" xfId="0"/>
    <cellStyle name="?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㼿" xfId="62"/>
    <cellStyle name="㼿㼿" xfId="63"/>
    <cellStyle name="㼿㼿?" xfId="64"/>
    <cellStyle name="㼿㼿㼿㼿" xfId="65"/>
    <cellStyle name="㼿㼿㼿㼿㼿㼿㼿" xfId="66"/>
    <cellStyle name="Followed Hyperlink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114"/>
  <sheetViews>
    <sheetView tabSelected="1" zoomScalePageLayoutView="0" workbookViewId="0" topLeftCell="A1">
      <selection activeCell="B31" sqref="B31"/>
    </sheetView>
  </sheetViews>
  <sheetFormatPr defaultColWidth="9.00390625" defaultRowHeight="14.25"/>
  <cols>
    <col min="1" max="1" width="5.875" style="5" customWidth="1"/>
    <col min="2" max="2" width="28.625" style="3" customWidth="1"/>
    <col min="3" max="3" width="11.625" style="3" customWidth="1"/>
    <col min="4" max="4" width="22.00390625" style="3" customWidth="1"/>
    <col min="5" max="5" width="10.50390625" style="4" customWidth="1"/>
    <col min="6" max="6" width="12.25390625" style="3" customWidth="1"/>
    <col min="7" max="7" width="11.875" style="3" customWidth="1"/>
    <col min="8" max="8" width="14.125" style="3" customWidth="1"/>
    <col min="9" max="9" width="12.50390625" style="4" customWidth="1"/>
    <col min="10" max="10" width="8.125" style="3" customWidth="1"/>
    <col min="11" max="11" width="11.875" style="3" customWidth="1"/>
    <col min="12" max="97" width="9.00390625" style="7" customWidth="1"/>
    <col min="98" max="16384" width="9.00390625" style="3" customWidth="1"/>
  </cols>
  <sheetData>
    <row r="1" spans="1:2" ht="29.25" customHeight="1">
      <c r="A1" s="23" t="s">
        <v>109</v>
      </c>
      <c r="B1" s="24"/>
    </row>
    <row r="2" spans="1:11" ht="36" customHeight="1">
      <c r="A2" s="22" t="s">
        <v>107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97" s="1" customFormat="1" ht="48" customHeight="1" thickBot="1">
      <c r="A3" s="18" t="s">
        <v>42</v>
      </c>
      <c r="B3" s="20" t="s">
        <v>1</v>
      </c>
      <c r="C3" s="20" t="s">
        <v>108</v>
      </c>
      <c r="D3" s="20" t="s">
        <v>0</v>
      </c>
      <c r="E3" s="21" t="s">
        <v>2</v>
      </c>
      <c r="F3" s="19" t="s">
        <v>106</v>
      </c>
      <c r="G3" s="19" t="s">
        <v>103</v>
      </c>
      <c r="H3" s="19" t="s">
        <v>104</v>
      </c>
      <c r="I3" s="21" t="s">
        <v>3</v>
      </c>
      <c r="J3" s="21" t="s">
        <v>4</v>
      </c>
      <c r="K3" s="21" t="s">
        <v>40</v>
      </c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</row>
    <row r="4" spans="1:11" ht="21.75" customHeight="1">
      <c r="A4" s="25">
        <v>1</v>
      </c>
      <c r="B4" s="30" t="s">
        <v>48</v>
      </c>
      <c r="C4" s="30">
        <v>219.5</v>
      </c>
      <c r="D4" s="26" t="s">
        <v>5</v>
      </c>
      <c r="E4" s="31">
        <v>43466</v>
      </c>
      <c r="F4" s="32">
        <v>6.8632</v>
      </c>
      <c r="G4" s="32">
        <f aca="true" t="shared" si="0" ref="G4:G49">C4*10000*0.001</f>
        <v>2195</v>
      </c>
      <c r="H4" s="32">
        <f>G4*F4</f>
        <v>15064.724</v>
      </c>
      <c r="I4" s="31">
        <v>43830</v>
      </c>
      <c r="J4" s="26">
        <v>0.1</v>
      </c>
      <c r="K4" s="27" t="s">
        <v>43</v>
      </c>
    </row>
    <row r="5" spans="1:97" s="2" customFormat="1" ht="21.75" customHeight="1">
      <c r="A5" s="26">
        <v>2</v>
      </c>
      <c r="B5" s="33" t="s">
        <v>49</v>
      </c>
      <c r="C5" s="32">
        <v>119.16</v>
      </c>
      <c r="D5" s="26" t="s">
        <v>93</v>
      </c>
      <c r="E5" s="31">
        <v>43466</v>
      </c>
      <c r="F5" s="32">
        <v>6.8632</v>
      </c>
      <c r="G5" s="32">
        <f t="shared" si="0"/>
        <v>1191.6000000000001</v>
      </c>
      <c r="H5" s="32">
        <f aca="true" t="shared" si="1" ref="H5:H49">G5*F5</f>
        <v>8178.189120000001</v>
      </c>
      <c r="I5" s="31">
        <v>43830</v>
      </c>
      <c r="J5" s="26">
        <v>0.1</v>
      </c>
      <c r="K5" s="27" t="s">
        <v>43</v>
      </c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</row>
    <row r="6" spans="1:11" ht="21.75" customHeight="1">
      <c r="A6" s="25">
        <v>3</v>
      </c>
      <c r="B6" s="33" t="s">
        <v>50</v>
      </c>
      <c r="C6" s="32">
        <v>27.57</v>
      </c>
      <c r="D6" s="26" t="s">
        <v>6</v>
      </c>
      <c r="E6" s="31">
        <v>43466</v>
      </c>
      <c r="F6" s="32">
        <v>6.8632</v>
      </c>
      <c r="G6" s="32">
        <f t="shared" si="0"/>
        <v>275.7</v>
      </c>
      <c r="H6" s="32">
        <f t="shared" si="1"/>
        <v>1892.1842399999998</v>
      </c>
      <c r="I6" s="31">
        <v>43830</v>
      </c>
      <c r="J6" s="26">
        <v>0.1</v>
      </c>
      <c r="K6" s="27" t="s">
        <v>43</v>
      </c>
    </row>
    <row r="7" spans="1:11" ht="21.75" customHeight="1">
      <c r="A7" s="26">
        <v>4</v>
      </c>
      <c r="B7" s="33" t="s">
        <v>51</v>
      </c>
      <c r="C7" s="32">
        <v>0.64</v>
      </c>
      <c r="D7" s="26" t="s">
        <v>7</v>
      </c>
      <c r="E7" s="31">
        <v>43466</v>
      </c>
      <c r="F7" s="32">
        <v>6.8632</v>
      </c>
      <c r="G7" s="32">
        <f t="shared" si="0"/>
        <v>6.4</v>
      </c>
      <c r="H7" s="32">
        <f t="shared" si="1"/>
        <v>43.92448</v>
      </c>
      <c r="I7" s="31">
        <v>43830</v>
      </c>
      <c r="J7" s="26">
        <v>0.1</v>
      </c>
      <c r="K7" s="27" t="s">
        <v>43</v>
      </c>
    </row>
    <row r="8" spans="1:11" ht="21.75" customHeight="1">
      <c r="A8" s="25">
        <v>5</v>
      </c>
      <c r="B8" s="33" t="s">
        <v>52</v>
      </c>
      <c r="C8" s="32">
        <v>21.28</v>
      </c>
      <c r="D8" s="26" t="s">
        <v>8</v>
      </c>
      <c r="E8" s="31">
        <v>43466</v>
      </c>
      <c r="F8" s="32">
        <v>6.8632</v>
      </c>
      <c r="G8" s="32">
        <f t="shared" si="0"/>
        <v>212.8</v>
      </c>
      <c r="H8" s="32">
        <f t="shared" si="1"/>
        <v>1460.4889600000001</v>
      </c>
      <c r="I8" s="31">
        <v>43830</v>
      </c>
      <c r="J8" s="26">
        <v>0.1</v>
      </c>
      <c r="K8" s="27" t="s">
        <v>43</v>
      </c>
    </row>
    <row r="9" spans="1:11" ht="21.75" customHeight="1">
      <c r="A9" s="26">
        <v>6</v>
      </c>
      <c r="B9" s="33" t="s">
        <v>53</v>
      </c>
      <c r="C9" s="32">
        <v>9.1</v>
      </c>
      <c r="D9" s="26" t="s">
        <v>9</v>
      </c>
      <c r="E9" s="31">
        <v>43466</v>
      </c>
      <c r="F9" s="32">
        <v>6.8632</v>
      </c>
      <c r="G9" s="32">
        <f t="shared" si="0"/>
        <v>91</v>
      </c>
      <c r="H9" s="32">
        <f t="shared" si="1"/>
        <v>624.5512</v>
      </c>
      <c r="I9" s="31">
        <v>43830</v>
      </c>
      <c r="J9" s="26">
        <v>0.1</v>
      </c>
      <c r="K9" s="27" t="s">
        <v>43</v>
      </c>
    </row>
    <row r="10" spans="1:11" ht="21.75" customHeight="1">
      <c r="A10" s="25">
        <v>7</v>
      </c>
      <c r="B10" s="33" t="s">
        <v>54</v>
      </c>
      <c r="C10" s="32">
        <v>45.46</v>
      </c>
      <c r="D10" s="26" t="s">
        <v>10</v>
      </c>
      <c r="E10" s="31">
        <v>43466</v>
      </c>
      <c r="F10" s="32">
        <v>6.8632</v>
      </c>
      <c r="G10" s="32">
        <f t="shared" si="0"/>
        <v>454.6</v>
      </c>
      <c r="H10" s="32">
        <f t="shared" si="1"/>
        <v>3120.01072</v>
      </c>
      <c r="I10" s="31">
        <v>43830</v>
      </c>
      <c r="J10" s="26">
        <v>0.1</v>
      </c>
      <c r="K10" s="27" t="s">
        <v>43</v>
      </c>
    </row>
    <row r="11" spans="1:11" ht="21.75" customHeight="1">
      <c r="A11" s="26">
        <v>8</v>
      </c>
      <c r="B11" s="33" t="s">
        <v>55</v>
      </c>
      <c r="C11" s="32">
        <v>150.08</v>
      </c>
      <c r="D11" s="26" t="s">
        <v>11</v>
      </c>
      <c r="E11" s="31">
        <v>43466</v>
      </c>
      <c r="F11" s="32">
        <v>6.8632</v>
      </c>
      <c r="G11" s="32">
        <f t="shared" si="0"/>
        <v>1500.8000000000002</v>
      </c>
      <c r="H11" s="32">
        <f t="shared" si="1"/>
        <v>10300.290560000001</v>
      </c>
      <c r="I11" s="31">
        <v>43830</v>
      </c>
      <c r="J11" s="26">
        <v>0.1</v>
      </c>
      <c r="K11" s="27" t="s">
        <v>43</v>
      </c>
    </row>
    <row r="12" spans="1:11" ht="21.75" customHeight="1">
      <c r="A12" s="25">
        <v>9</v>
      </c>
      <c r="B12" s="33" t="s">
        <v>56</v>
      </c>
      <c r="C12" s="32">
        <v>123.15</v>
      </c>
      <c r="D12" s="26" t="s">
        <v>12</v>
      </c>
      <c r="E12" s="31">
        <v>43466</v>
      </c>
      <c r="F12" s="32">
        <v>6.8632</v>
      </c>
      <c r="G12" s="32">
        <f t="shared" si="0"/>
        <v>1231.5</v>
      </c>
      <c r="H12" s="32">
        <f t="shared" si="1"/>
        <v>8452.0308</v>
      </c>
      <c r="I12" s="31">
        <v>43830</v>
      </c>
      <c r="J12" s="26">
        <v>0.1</v>
      </c>
      <c r="K12" s="27" t="s">
        <v>43</v>
      </c>
    </row>
    <row r="13" spans="1:11" ht="21.75" customHeight="1">
      <c r="A13" s="26">
        <v>10</v>
      </c>
      <c r="B13" s="33" t="s">
        <v>57</v>
      </c>
      <c r="C13" s="32">
        <v>92.73</v>
      </c>
      <c r="D13" s="26" t="s">
        <v>13</v>
      </c>
      <c r="E13" s="31">
        <v>43466</v>
      </c>
      <c r="F13" s="32">
        <v>6.8632</v>
      </c>
      <c r="G13" s="32">
        <f t="shared" si="0"/>
        <v>927.3000000000001</v>
      </c>
      <c r="H13" s="32">
        <f t="shared" si="1"/>
        <v>6364.245360000001</v>
      </c>
      <c r="I13" s="31">
        <v>43830</v>
      </c>
      <c r="J13" s="26">
        <v>0.1</v>
      </c>
      <c r="K13" s="27" t="s">
        <v>43</v>
      </c>
    </row>
    <row r="14" spans="1:11" ht="21.75" customHeight="1">
      <c r="A14" s="25">
        <v>11</v>
      </c>
      <c r="B14" s="33" t="s">
        <v>58</v>
      </c>
      <c r="C14" s="32">
        <v>127.48</v>
      </c>
      <c r="D14" s="26" t="s">
        <v>14</v>
      </c>
      <c r="E14" s="31">
        <v>43466</v>
      </c>
      <c r="F14" s="32">
        <v>6.8632</v>
      </c>
      <c r="G14" s="32">
        <f t="shared" si="0"/>
        <v>1274.8</v>
      </c>
      <c r="H14" s="32">
        <f t="shared" si="1"/>
        <v>8749.20736</v>
      </c>
      <c r="I14" s="31">
        <v>43830</v>
      </c>
      <c r="J14" s="26">
        <v>0.1</v>
      </c>
      <c r="K14" s="27" t="s">
        <v>43</v>
      </c>
    </row>
    <row r="15" spans="1:11" ht="21.75" customHeight="1">
      <c r="A15" s="26">
        <v>12</v>
      </c>
      <c r="B15" s="33" t="s">
        <v>59</v>
      </c>
      <c r="C15" s="32">
        <v>163.39</v>
      </c>
      <c r="D15" s="26" t="s">
        <v>15</v>
      </c>
      <c r="E15" s="31">
        <v>43466</v>
      </c>
      <c r="F15" s="32">
        <v>6.8632</v>
      </c>
      <c r="G15" s="32">
        <f t="shared" si="0"/>
        <v>1633.8999999999999</v>
      </c>
      <c r="H15" s="32">
        <f t="shared" si="1"/>
        <v>11213.78248</v>
      </c>
      <c r="I15" s="31">
        <v>43830</v>
      </c>
      <c r="J15" s="26">
        <v>0.1</v>
      </c>
      <c r="K15" s="27" t="s">
        <v>43</v>
      </c>
    </row>
    <row r="16" spans="1:11" ht="21.75" customHeight="1">
      <c r="A16" s="25">
        <v>13</v>
      </c>
      <c r="B16" s="34" t="s">
        <v>60</v>
      </c>
      <c r="C16" s="30">
        <v>28.34</v>
      </c>
      <c r="D16" s="26" t="s">
        <v>16</v>
      </c>
      <c r="E16" s="31">
        <v>43466</v>
      </c>
      <c r="F16" s="32">
        <v>6.8632</v>
      </c>
      <c r="G16" s="32">
        <f t="shared" si="0"/>
        <v>283.40000000000003</v>
      </c>
      <c r="H16" s="32">
        <f t="shared" si="1"/>
        <v>1945.0308800000003</v>
      </c>
      <c r="I16" s="31">
        <v>43830</v>
      </c>
      <c r="J16" s="26">
        <v>0.1</v>
      </c>
      <c r="K16" s="28" t="s">
        <v>100</v>
      </c>
    </row>
    <row r="17" spans="1:11" ht="21.75" customHeight="1">
      <c r="A17" s="26">
        <v>14</v>
      </c>
      <c r="B17" s="34" t="s">
        <v>61</v>
      </c>
      <c r="C17" s="30">
        <v>33.53</v>
      </c>
      <c r="D17" s="26" t="s">
        <v>17</v>
      </c>
      <c r="E17" s="31">
        <v>43466</v>
      </c>
      <c r="F17" s="32">
        <v>6.8632</v>
      </c>
      <c r="G17" s="32">
        <f t="shared" si="0"/>
        <v>335.3</v>
      </c>
      <c r="H17" s="32">
        <f t="shared" si="1"/>
        <v>2301.23096</v>
      </c>
      <c r="I17" s="31">
        <v>43830</v>
      </c>
      <c r="J17" s="26">
        <v>0.1</v>
      </c>
      <c r="K17" s="28" t="s">
        <v>100</v>
      </c>
    </row>
    <row r="18" spans="1:11" ht="21.75" customHeight="1">
      <c r="A18" s="25">
        <v>15</v>
      </c>
      <c r="B18" s="34" t="s">
        <v>62</v>
      </c>
      <c r="C18" s="30">
        <v>10.21</v>
      </c>
      <c r="D18" s="26" t="s">
        <v>18</v>
      </c>
      <c r="E18" s="31">
        <v>43466</v>
      </c>
      <c r="F18" s="32">
        <v>6.8632</v>
      </c>
      <c r="G18" s="32">
        <f t="shared" si="0"/>
        <v>102.10000000000002</v>
      </c>
      <c r="H18" s="32">
        <f t="shared" si="1"/>
        <v>700.7327200000002</v>
      </c>
      <c r="I18" s="31">
        <v>43830</v>
      </c>
      <c r="J18" s="26">
        <v>0.1</v>
      </c>
      <c r="K18" s="28" t="s">
        <v>100</v>
      </c>
    </row>
    <row r="19" spans="1:11" ht="21.75" customHeight="1">
      <c r="A19" s="26">
        <v>16</v>
      </c>
      <c r="B19" s="34" t="s">
        <v>63</v>
      </c>
      <c r="C19" s="30">
        <v>69.83</v>
      </c>
      <c r="D19" s="26" t="s">
        <v>19</v>
      </c>
      <c r="E19" s="31">
        <v>43466</v>
      </c>
      <c r="F19" s="32">
        <v>6.8632</v>
      </c>
      <c r="G19" s="32">
        <f t="shared" si="0"/>
        <v>698.3000000000001</v>
      </c>
      <c r="H19" s="32">
        <f t="shared" si="1"/>
        <v>4792.5725600000005</v>
      </c>
      <c r="I19" s="31">
        <v>43830</v>
      </c>
      <c r="J19" s="26">
        <v>0.1</v>
      </c>
      <c r="K19" s="28" t="s">
        <v>100</v>
      </c>
    </row>
    <row r="20" spans="1:11" ht="21.75" customHeight="1">
      <c r="A20" s="25">
        <v>17</v>
      </c>
      <c r="B20" s="34" t="s">
        <v>64</v>
      </c>
      <c r="C20" s="30">
        <v>110.46</v>
      </c>
      <c r="D20" s="26" t="s">
        <v>20</v>
      </c>
      <c r="E20" s="31">
        <v>43466</v>
      </c>
      <c r="F20" s="32">
        <v>6.8632</v>
      </c>
      <c r="G20" s="32">
        <f t="shared" si="0"/>
        <v>1104.6000000000001</v>
      </c>
      <c r="H20" s="32">
        <f t="shared" si="1"/>
        <v>7581.090720000001</v>
      </c>
      <c r="I20" s="31">
        <v>43830</v>
      </c>
      <c r="J20" s="26">
        <v>0.1</v>
      </c>
      <c r="K20" s="28" t="s">
        <v>100</v>
      </c>
    </row>
    <row r="21" spans="1:11" ht="21.75" customHeight="1">
      <c r="A21" s="26">
        <v>18</v>
      </c>
      <c r="B21" s="34" t="s">
        <v>65</v>
      </c>
      <c r="C21" s="30">
        <v>8.22</v>
      </c>
      <c r="D21" s="26" t="s">
        <v>21</v>
      </c>
      <c r="E21" s="31">
        <v>43466</v>
      </c>
      <c r="F21" s="32">
        <v>6.8632</v>
      </c>
      <c r="G21" s="32">
        <f t="shared" si="0"/>
        <v>82.2</v>
      </c>
      <c r="H21" s="32">
        <f t="shared" si="1"/>
        <v>564.15504</v>
      </c>
      <c r="I21" s="31">
        <v>43830</v>
      </c>
      <c r="J21" s="26">
        <v>0.1</v>
      </c>
      <c r="K21" s="28" t="s">
        <v>101</v>
      </c>
    </row>
    <row r="22" spans="1:11" ht="21.75" customHeight="1">
      <c r="A22" s="25">
        <v>19</v>
      </c>
      <c r="B22" s="34" t="s">
        <v>66</v>
      </c>
      <c r="C22" s="30">
        <v>54.87</v>
      </c>
      <c r="D22" s="26" t="s">
        <v>22</v>
      </c>
      <c r="E22" s="31">
        <v>43466</v>
      </c>
      <c r="F22" s="32">
        <v>6.8632</v>
      </c>
      <c r="G22" s="32">
        <f t="shared" si="0"/>
        <v>548.7</v>
      </c>
      <c r="H22" s="32">
        <f t="shared" si="1"/>
        <v>3765.83784</v>
      </c>
      <c r="I22" s="31">
        <v>43830</v>
      </c>
      <c r="J22" s="26">
        <v>0.1</v>
      </c>
      <c r="K22" s="28" t="s">
        <v>101</v>
      </c>
    </row>
    <row r="23" spans="1:11" ht="21.75" customHeight="1">
      <c r="A23" s="26">
        <v>20</v>
      </c>
      <c r="B23" s="34" t="s">
        <v>67</v>
      </c>
      <c r="C23" s="30">
        <v>218.22</v>
      </c>
      <c r="D23" s="26" t="s">
        <v>23</v>
      </c>
      <c r="E23" s="31">
        <v>43466</v>
      </c>
      <c r="F23" s="32">
        <v>6.8632</v>
      </c>
      <c r="G23" s="32">
        <f t="shared" si="0"/>
        <v>2182.2</v>
      </c>
      <c r="H23" s="32">
        <f t="shared" si="1"/>
        <v>14976.875039999999</v>
      </c>
      <c r="I23" s="31">
        <v>43830</v>
      </c>
      <c r="J23" s="26">
        <v>0.1</v>
      </c>
      <c r="K23" s="28" t="s">
        <v>102</v>
      </c>
    </row>
    <row r="24" spans="1:11" ht="21.75" customHeight="1">
      <c r="A24" s="25">
        <v>21</v>
      </c>
      <c r="B24" s="34" t="s">
        <v>68</v>
      </c>
      <c r="C24" s="30">
        <v>58.9</v>
      </c>
      <c r="D24" s="26" t="s">
        <v>24</v>
      </c>
      <c r="E24" s="31">
        <v>43466</v>
      </c>
      <c r="F24" s="32">
        <v>6.8632</v>
      </c>
      <c r="G24" s="32">
        <f t="shared" si="0"/>
        <v>589</v>
      </c>
      <c r="H24" s="32">
        <f t="shared" si="1"/>
        <v>4042.4248</v>
      </c>
      <c r="I24" s="31">
        <v>43830</v>
      </c>
      <c r="J24" s="26">
        <v>0.1</v>
      </c>
      <c r="K24" s="28" t="s">
        <v>102</v>
      </c>
    </row>
    <row r="25" spans="1:11" ht="21.75" customHeight="1">
      <c r="A25" s="26">
        <v>22</v>
      </c>
      <c r="B25" s="34" t="s">
        <v>69</v>
      </c>
      <c r="C25" s="30">
        <v>174.1</v>
      </c>
      <c r="D25" s="26" t="s">
        <v>25</v>
      </c>
      <c r="E25" s="31">
        <v>43466</v>
      </c>
      <c r="F25" s="32">
        <v>6.8632</v>
      </c>
      <c r="G25" s="32">
        <f t="shared" si="0"/>
        <v>1741</v>
      </c>
      <c r="H25" s="32">
        <f t="shared" si="1"/>
        <v>11948.8312</v>
      </c>
      <c r="I25" s="31">
        <v>43830</v>
      </c>
      <c r="J25" s="26">
        <v>0.1</v>
      </c>
      <c r="K25" s="28" t="s">
        <v>102</v>
      </c>
    </row>
    <row r="26" spans="1:11" ht="21.75" customHeight="1">
      <c r="A26" s="25">
        <v>23</v>
      </c>
      <c r="B26" s="34" t="s">
        <v>70</v>
      </c>
      <c r="C26" s="30">
        <v>142.21</v>
      </c>
      <c r="D26" s="26" t="s">
        <v>26</v>
      </c>
      <c r="E26" s="31">
        <v>43466</v>
      </c>
      <c r="F26" s="32">
        <v>6.8632</v>
      </c>
      <c r="G26" s="32">
        <f t="shared" si="0"/>
        <v>1422.1000000000001</v>
      </c>
      <c r="H26" s="32">
        <f t="shared" si="1"/>
        <v>9760.15672</v>
      </c>
      <c r="I26" s="31">
        <v>43830</v>
      </c>
      <c r="J26" s="26">
        <v>0.1</v>
      </c>
      <c r="K26" s="28" t="s">
        <v>102</v>
      </c>
    </row>
    <row r="27" spans="1:11" ht="21.75" customHeight="1">
      <c r="A27" s="26">
        <v>24</v>
      </c>
      <c r="B27" s="34" t="s">
        <v>71</v>
      </c>
      <c r="C27" s="30">
        <v>32.53</v>
      </c>
      <c r="D27" s="26" t="s">
        <v>27</v>
      </c>
      <c r="E27" s="31">
        <v>43466</v>
      </c>
      <c r="F27" s="32">
        <v>6.8632</v>
      </c>
      <c r="G27" s="32">
        <f t="shared" si="0"/>
        <v>325.3</v>
      </c>
      <c r="H27" s="32">
        <f t="shared" si="1"/>
        <v>2232.5989600000003</v>
      </c>
      <c r="I27" s="31">
        <v>43830</v>
      </c>
      <c r="J27" s="26">
        <v>0.1</v>
      </c>
      <c r="K27" s="28" t="s">
        <v>102</v>
      </c>
    </row>
    <row r="28" spans="1:11" ht="21.75" customHeight="1">
      <c r="A28" s="25">
        <v>25</v>
      </c>
      <c r="B28" s="34" t="s">
        <v>72</v>
      </c>
      <c r="C28" s="30">
        <v>75.36</v>
      </c>
      <c r="D28" s="26" t="s">
        <v>28</v>
      </c>
      <c r="E28" s="31">
        <v>43466</v>
      </c>
      <c r="F28" s="32">
        <v>6.8632</v>
      </c>
      <c r="G28" s="32">
        <f t="shared" si="0"/>
        <v>753.6</v>
      </c>
      <c r="H28" s="32">
        <f t="shared" si="1"/>
        <v>5172.1075200000005</v>
      </c>
      <c r="I28" s="31">
        <v>43830</v>
      </c>
      <c r="J28" s="26">
        <v>0.1</v>
      </c>
      <c r="K28" s="28" t="s">
        <v>102</v>
      </c>
    </row>
    <row r="29" spans="1:11" ht="21.75" customHeight="1">
      <c r="A29" s="26">
        <v>26</v>
      </c>
      <c r="B29" s="34" t="s">
        <v>73</v>
      </c>
      <c r="C29" s="30">
        <v>210</v>
      </c>
      <c r="D29" s="26" t="s">
        <v>29</v>
      </c>
      <c r="E29" s="31">
        <v>43466</v>
      </c>
      <c r="F29" s="32">
        <v>6.8632</v>
      </c>
      <c r="G29" s="32">
        <f t="shared" si="0"/>
        <v>2100</v>
      </c>
      <c r="H29" s="32">
        <f t="shared" si="1"/>
        <v>14412.72</v>
      </c>
      <c r="I29" s="31">
        <v>43830</v>
      </c>
      <c r="J29" s="26">
        <v>0.1</v>
      </c>
      <c r="K29" s="28" t="s">
        <v>102</v>
      </c>
    </row>
    <row r="30" spans="1:11" ht="21.75" customHeight="1">
      <c r="A30" s="25">
        <v>27</v>
      </c>
      <c r="B30" s="34" t="s">
        <v>74</v>
      </c>
      <c r="C30" s="30">
        <v>227.98</v>
      </c>
      <c r="D30" s="26" t="s">
        <v>30</v>
      </c>
      <c r="E30" s="31">
        <v>43466</v>
      </c>
      <c r="F30" s="32">
        <v>6.8632</v>
      </c>
      <c r="G30" s="32">
        <f t="shared" si="0"/>
        <v>2279.8</v>
      </c>
      <c r="H30" s="32">
        <f t="shared" si="1"/>
        <v>15646.723360000002</v>
      </c>
      <c r="I30" s="31">
        <v>43830</v>
      </c>
      <c r="J30" s="26">
        <v>0.1</v>
      </c>
      <c r="K30" s="28" t="s">
        <v>102</v>
      </c>
    </row>
    <row r="31" spans="1:11" ht="29.25" customHeight="1">
      <c r="A31" s="26">
        <v>28</v>
      </c>
      <c r="B31" s="34" t="s">
        <v>75</v>
      </c>
      <c r="C31" s="30">
        <v>53.25</v>
      </c>
      <c r="D31" s="26" t="s">
        <v>31</v>
      </c>
      <c r="E31" s="31">
        <v>43466</v>
      </c>
      <c r="F31" s="32">
        <v>6.8632</v>
      </c>
      <c r="G31" s="32">
        <f t="shared" si="0"/>
        <v>532.5</v>
      </c>
      <c r="H31" s="32">
        <f t="shared" si="1"/>
        <v>3654.654</v>
      </c>
      <c r="I31" s="31">
        <v>43830</v>
      </c>
      <c r="J31" s="26">
        <v>0.1</v>
      </c>
      <c r="K31" s="28" t="s">
        <v>102</v>
      </c>
    </row>
    <row r="32" spans="1:11" ht="21.75" customHeight="1">
      <c r="A32" s="25">
        <v>29</v>
      </c>
      <c r="B32" s="34" t="s">
        <v>76</v>
      </c>
      <c r="C32" s="30">
        <v>46.21</v>
      </c>
      <c r="D32" s="26" t="s">
        <v>32</v>
      </c>
      <c r="E32" s="31">
        <v>43466</v>
      </c>
      <c r="F32" s="32">
        <v>6.8632</v>
      </c>
      <c r="G32" s="32">
        <f t="shared" si="0"/>
        <v>462.1</v>
      </c>
      <c r="H32" s="32">
        <f t="shared" si="1"/>
        <v>3171.48472</v>
      </c>
      <c r="I32" s="31">
        <v>43830</v>
      </c>
      <c r="J32" s="26">
        <v>0.1</v>
      </c>
      <c r="K32" s="28" t="s">
        <v>102</v>
      </c>
    </row>
    <row r="33" spans="1:11" ht="21.75" customHeight="1">
      <c r="A33" s="26">
        <v>30</v>
      </c>
      <c r="B33" s="34" t="s">
        <v>77</v>
      </c>
      <c r="C33" s="30">
        <v>131.52</v>
      </c>
      <c r="D33" s="26" t="s">
        <v>33</v>
      </c>
      <c r="E33" s="31">
        <v>43466</v>
      </c>
      <c r="F33" s="32">
        <v>6.8632</v>
      </c>
      <c r="G33" s="32">
        <f t="shared" si="0"/>
        <v>1315.2</v>
      </c>
      <c r="H33" s="32">
        <f t="shared" si="1"/>
        <v>9026.48064</v>
      </c>
      <c r="I33" s="31">
        <v>43830</v>
      </c>
      <c r="J33" s="26">
        <v>0.1</v>
      </c>
      <c r="K33" s="28" t="s">
        <v>102</v>
      </c>
    </row>
    <row r="34" spans="1:11" ht="21.75" customHeight="1">
      <c r="A34" s="25">
        <v>31</v>
      </c>
      <c r="B34" s="34" t="s">
        <v>78</v>
      </c>
      <c r="C34" s="30">
        <v>39.36</v>
      </c>
      <c r="D34" s="26" t="s">
        <v>34</v>
      </c>
      <c r="E34" s="31">
        <v>43470</v>
      </c>
      <c r="F34" s="32">
        <v>6.8632</v>
      </c>
      <c r="G34" s="32">
        <f t="shared" si="0"/>
        <v>393.6</v>
      </c>
      <c r="H34" s="32">
        <f t="shared" si="1"/>
        <v>2701.35552</v>
      </c>
      <c r="I34" s="31">
        <v>43834</v>
      </c>
      <c r="J34" s="26">
        <v>0.1</v>
      </c>
      <c r="K34" s="28" t="s">
        <v>102</v>
      </c>
    </row>
    <row r="35" spans="1:11" ht="21.75" customHeight="1">
      <c r="A35" s="26">
        <v>32</v>
      </c>
      <c r="B35" s="34" t="s">
        <v>79</v>
      </c>
      <c r="C35" s="30">
        <v>192.03</v>
      </c>
      <c r="D35" s="26" t="s">
        <v>35</v>
      </c>
      <c r="E35" s="31">
        <v>43470</v>
      </c>
      <c r="F35" s="32">
        <v>6.8632</v>
      </c>
      <c r="G35" s="32">
        <f t="shared" si="0"/>
        <v>1920.3</v>
      </c>
      <c r="H35" s="32">
        <f t="shared" si="1"/>
        <v>13179.40296</v>
      </c>
      <c r="I35" s="31">
        <v>43834</v>
      </c>
      <c r="J35" s="26">
        <v>0.1</v>
      </c>
      <c r="K35" s="28" t="s">
        <v>102</v>
      </c>
    </row>
    <row r="36" spans="1:11" ht="21.75" customHeight="1">
      <c r="A36" s="25">
        <v>33</v>
      </c>
      <c r="B36" s="34" t="s">
        <v>80</v>
      </c>
      <c r="C36" s="30">
        <v>24.55</v>
      </c>
      <c r="D36" s="26" t="s">
        <v>36</v>
      </c>
      <c r="E36" s="31">
        <v>43475</v>
      </c>
      <c r="F36" s="32">
        <v>6.8632</v>
      </c>
      <c r="G36" s="32">
        <f t="shared" si="0"/>
        <v>245.5</v>
      </c>
      <c r="H36" s="32">
        <f t="shared" si="1"/>
        <v>1684.9156</v>
      </c>
      <c r="I36" s="31">
        <v>43839</v>
      </c>
      <c r="J36" s="26">
        <v>0.1</v>
      </c>
      <c r="K36" s="28" t="s">
        <v>102</v>
      </c>
    </row>
    <row r="37" spans="1:11" ht="21.75" customHeight="1">
      <c r="A37" s="26">
        <v>34</v>
      </c>
      <c r="B37" s="34" t="s">
        <v>81</v>
      </c>
      <c r="C37" s="30">
        <v>10.74</v>
      </c>
      <c r="D37" s="26" t="s">
        <v>37</v>
      </c>
      <c r="E37" s="31">
        <v>43481</v>
      </c>
      <c r="F37" s="32">
        <v>6.8632</v>
      </c>
      <c r="G37" s="32">
        <f t="shared" si="0"/>
        <v>107.4</v>
      </c>
      <c r="H37" s="32">
        <f t="shared" si="1"/>
        <v>737.1076800000001</v>
      </c>
      <c r="I37" s="31">
        <v>43845</v>
      </c>
      <c r="J37" s="26">
        <v>0.1</v>
      </c>
      <c r="K37" s="28" t="s">
        <v>102</v>
      </c>
    </row>
    <row r="38" spans="1:11" ht="21.75" customHeight="1">
      <c r="A38" s="25">
        <v>35</v>
      </c>
      <c r="B38" s="34" t="s">
        <v>82</v>
      </c>
      <c r="C38" s="30">
        <v>211.11</v>
      </c>
      <c r="D38" s="26" t="s">
        <v>38</v>
      </c>
      <c r="E38" s="31">
        <v>43578</v>
      </c>
      <c r="F38" s="32">
        <v>6.7335</v>
      </c>
      <c r="G38" s="32">
        <f t="shared" si="0"/>
        <v>2111.1</v>
      </c>
      <c r="H38" s="32">
        <f t="shared" si="1"/>
        <v>14215.09185</v>
      </c>
      <c r="I38" s="31">
        <v>43943</v>
      </c>
      <c r="J38" s="26">
        <v>0.1</v>
      </c>
      <c r="K38" s="28" t="s">
        <v>102</v>
      </c>
    </row>
    <row r="39" spans="1:11" ht="21.75" customHeight="1">
      <c r="A39" s="26">
        <v>36</v>
      </c>
      <c r="B39" s="34" t="s">
        <v>84</v>
      </c>
      <c r="C39" s="30">
        <v>297.42</v>
      </c>
      <c r="D39" s="26" t="s">
        <v>39</v>
      </c>
      <c r="E39" s="31">
        <v>43578</v>
      </c>
      <c r="F39" s="32">
        <v>6.7335</v>
      </c>
      <c r="G39" s="32">
        <f t="shared" si="0"/>
        <v>2974.2000000000003</v>
      </c>
      <c r="H39" s="32">
        <f t="shared" si="1"/>
        <v>20026.775700000002</v>
      </c>
      <c r="I39" s="31">
        <v>43943</v>
      </c>
      <c r="J39" s="26">
        <v>0.1</v>
      </c>
      <c r="K39" s="28" t="s">
        <v>102</v>
      </c>
    </row>
    <row r="40" spans="1:97" s="10" customFormat="1" ht="21.75" customHeight="1">
      <c r="A40" s="25">
        <v>37</v>
      </c>
      <c r="B40" s="34" t="s">
        <v>83</v>
      </c>
      <c r="C40" s="30">
        <v>97.72</v>
      </c>
      <c r="D40" s="29" t="s">
        <v>44</v>
      </c>
      <c r="E40" s="35">
        <v>43447</v>
      </c>
      <c r="F40" s="32">
        <v>6.9357</v>
      </c>
      <c r="G40" s="32">
        <f t="shared" si="0"/>
        <v>977.2</v>
      </c>
      <c r="H40" s="32">
        <f t="shared" si="1"/>
        <v>6777.56604</v>
      </c>
      <c r="I40" s="35">
        <v>43811</v>
      </c>
      <c r="J40" s="26">
        <v>0.1</v>
      </c>
      <c r="K40" s="29" t="s">
        <v>41</v>
      </c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</row>
    <row r="41" spans="1:97" s="10" customFormat="1" ht="21.75" customHeight="1">
      <c r="A41" s="26">
        <v>38</v>
      </c>
      <c r="B41" s="34" t="s">
        <v>85</v>
      </c>
      <c r="C41" s="30">
        <v>24.53</v>
      </c>
      <c r="D41" s="29" t="s">
        <v>45</v>
      </c>
      <c r="E41" s="35">
        <v>43448</v>
      </c>
      <c r="F41" s="32">
        <v>6.9357</v>
      </c>
      <c r="G41" s="32">
        <f t="shared" si="0"/>
        <v>245.3</v>
      </c>
      <c r="H41" s="32">
        <f t="shared" si="1"/>
        <v>1701.32721</v>
      </c>
      <c r="I41" s="35">
        <v>43812</v>
      </c>
      <c r="J41" s="26">
        <v>0.1</v>
      </c>
      <c r="K41" s="29" t="s">
        <v>41</v>
      </c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</row>
    <row r="42" spans="1:97" s="10" customFormat="1" ht="21.75" customHeight="1">
      <c r="A42" s="25">
        <v>39</v>
      </c>
      <c r="B42" s="34" t="s">
        <v>86</v>
      </c>
      <c r="C42" s="30">
        <v>140.25</v>
      </c>
      <c r="D42" s="29" t="s">
        <v>46</v>
      </c>
      <c r="E42" s="35">
        <v>43448</v>
      </c>
      <c r="F42" s="32">
        <v>6.9357</v>
      </c>
      <c r="G42" s="32">
        <f t="shared" si="0"/>
        <v>1402.5</v>
      </c>
      <c r="H42" s="32">
        <f t="shared" si="1"/>
        <v>9727.31925</v>
      </c>
      <c r="I42" s="35">
        <v>43812</v>
      </c>
      <c r="J42" s="26">
        <v>0.1</v>
      </c>
      <c r="K42" s="29" t="s">
        <v>41</v>
      </c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</row>
    <row r="43" spans="1:97" s="10" customFormat="1" ht="21.75" customHeight="1">
      <c r="A43" s="26">
        <v>40</v>
      </c>
      <c r="B43" s="34" t="s">
        <v>88</v>
      </c>
      <c r="C43" s="30">
        <v>219.9</v>
      </c>
      <c r="D43" s="29" t="s">
        <v>95</v>
      </c>
      <c r="E43" s="35">
        <v>43456</v>
      </c>
      <c r="F43" s="32">
        <v>6.9357</v>
      </c>
      <c r="G43" s="32">
        <f t="shared" si="0"/>
        <v>2199</v>
      </c>
      <c r="H43" s="32">
        <f t="shared" si="1"/>
        <v>15251.604299999999</v>
      </c>
      <c r="I43" s="35">
        <v>43820</v>
      </c>
      <c r="J43" s="26">
        <v>0.1</v>
      </c>
      <c r="K43" s="29" t="s">
        <v>41</v>
      </c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</row>
    <row r="44" spans="1:97" s="16" customFormat="1" ht="21.75" customHeight="1">
      <c r="A44" s="25">
        <v>41</v>
      </c>
      <c r="B44" s="30" t="s">
        <v>87</v>
      </c>
      <c r="C44" s="30">
        <v>70.91</v>
      </c>
      <c r="D44" s="30" t="s">
        <v>47</v>
      </c>
      <c r="E44" s="36">
        <v>43536</v>
      </c>
      <c r="F44" s="32">
        <v>6.6901</v>
      </c>
      <c r="G44" s="32">
        <f t="shared" si="0"/>
        <v>709.1</v>
      </c>
      <c r="H44" s="32">
        <f t="shared" si="1"/>
        <v>4743.94991</v>
      </c>
      <c r="I44" s="36">
        <v>43901</v>
      </c>
      <c r="J44" s="30">
        <v>0.1</v>
      </c>
      <c r="K44" s="30" t="s">
        <v>41</v>
      </c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</row>
    <row r="45" spans="1:97" s="10" customFormat="1" ht="21.75" customHeight="1">
      <c r="A45" s="26">
        <v>42</v>
      </c>
      <c r="B45" s="34" t="s">
        <v>89</v>
      </c>
      <c r="C45" s="30">
        <v>5.86</v>
      </c>
      <c r="D45" s="29" t="s">
        <v>96</v>
      </c>
      <c r="E45" s="35">
        <v>43476</v>
      </c>
      <c r="F45" s="32">
        <v>6.8632</v>
      </c>
      <c r="G45" s="32">
        <f t="shared" si="0"/>
        <v>58.6</v>
      </c>
      <c r="H45" s="32">
        <f t="shared" si="1"/>
        <v>402.18352</v>
      </c>
      <c r="I45" s="35">
        <v>43840</v>
      </c>
      <c r="J45" s="26">
        <v>0.1</v>
      </c>
      <c r="K45" s="29" t="s">
        <v>41</v>
      </c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</row>
    <row r="46" spans="1:97" s="10" customFormat="1" ht="21.75" customHeight="1">
      <c r="A46" s="25">
        <v>43</v>
      </c>
      <c r="B46" s="34" t="s">
        <v>90</v>
      </c>
      <c r="C46" s="30">
        <v>34.31</v>
      </c>
      <c r="D46" s="29" t="s">
        <v>97</v>
      </c>
      <c r="E46" s="35">
        <v>43476</v>
      </c>
      <c r="F46" s="32">
        <v>6.8632</v>
      </c>
      <c r="G46" s="32">
        <f t="shared" si="0"/>
        <v>343.1</v>
      </c>
      <c r="H46" s="32">
        <f t="shared" si="1"/>
        <v>2354.7639200000003</v>
      </c>
      <c r="I46" s="35">
        <v>43840</v>
      </c>
      <c r="J46" s="26">
        <v>0.1</v>
      </c>
      <c r="K46" s="29" t="s">
        <v>41</v>
      </c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</row>
    <row r="47" spans="1:97" s="11" customFormat="1" ht="21.75" customHeight="1">
      <c r="A47" s="26">
        <v>44</v>
      </c>
      <c r="B47" s="34" t="s">
        <v>91</v>
      </c>
      <c r="C47" s="30">
        <v>44.77</v>
      </c>
      <c r="D47" s="29" t="s">
        <v>98</v>
      </c>
      <c r="E47" s="35">
        <v>43476</v>
      </c>
      <c r="F47" s="32">
        <v>6.8632</v>
      </c>
      <c r="G47" s="32">
        <f t="shared" si="0"/>
        <v>447.70000000000005</v>
      </c>
      <c r="H47" s="32">
        <f t="shared" si="1"/>
        <v>3072.65464</v>
      </c>
      <c r="I47" s="35">
        <v>43840</v>
      </c>
      <c r="J47" s="26">
        <v>0.1</v>
      </c>
      <c r="K47" s="29" t="s">
        <v>41</v>
      </c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</row>
    <row r="48" spans="1:97" s="10" customFormat="1" ht="21.75" customHeight="1">
      <c r="A48" s="25">
        <v>45</v>
      </c>
      <c r="B48" s="30" t="s">
        <v>110</v>
      </c>
      <c r="C48" s="30">
        <v>81.76</v>
      </c>
      <c r="D48" s="29" t="s">
        <v>99</v>
      </c>
      <c r="E48" s="35">
        <v>43476</v>
      </c>
      <c r="F48" s="32">
        <v>6.8632</v>
      </c>
      <c r="G48" s="32">
        <f t="shared" si="0"/>
        <v>817.6</v>
      </c>
      <c r="H48" s="32">
        <f t="shared" si="1"/>
        <v>5611.35232</v>
      </c>
      <c r="I48" s="35">
        <v>43840</v>
      </c>
      <c r="J48" s="26">
        <v>0.1</v>
      </c>
      <c r="K48" s="29" t="s">
        <v>41</v>
      </c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</row>
    <row r="49" spans="1:97" s="12" customFormat="1" ht="21.75" customHeight="1">
      <c r="A49" s="26">
        <v>46</v>
      </c>
      <c r="B49" s="30" t="s">
        <v>92</v>
      </c>
      <c r="C49" s="30">
        <v>15.79</v>
      </c>
      <c r="D49" s="29" t="s">
        <v>94</v>
      </c>
      <c r="E49" s="35">
        <v>43476</v>
      </c>
      <c r="F49" s="32">
        <v>6.8632</v>
      </c>
      <c r="G49" s="32">
        <f t="shared" si="0"/>
        <v>157.9</v>
      </c>
      <c r="H49" s="32">
        <f t="shared" si="1"/>
        <v>1083.69928</v>
      </c>
      <c r="I49" s="35">
        <v>43840</v>
      </c>
      <c r="J49" s="26">
        <v>0.1</v>
      </c>
      <c r="K49" s="29" t="s">
        <v>41</v>
      </c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</row>
    <row r="50" spans="1:11" s="7" customFormat="1" ht="21.75" customHeight="1">
      <c r="A50" s="25"/>
      <c r="B50" s="37" t="s">
        <v>105</v>
      </c>
      <c r="C50" s="38">
        <f>SUM(C4:C49)</f>
        <v>4296.290000000001</v>
      </c>
      <c r="D50" s="25"/>
      <c r="E50" s="39"/>
      <c r="F50" s="40"/>
      <c r="G50" s="40">
        <f>SUM(G4:G49)</f>
        <v>42962.89999999999</v>
      </c>
      <c r="H50" s="41">
        <f>SUM(H4:H49)</f>
        <v>294430.4066600001</v>
      </c>
      <c r="I50" s="42"/>
      <c r="J50" s="25"/>
      <c r="K50" s="25"/>
    </row>
    <row r="51" spans="1:9" s="7" customFormat="1" ht="12">
      <c r="A51" s="9"/>
      <c r="E51" s="8"/>
      <c r="I51" s="8"/>
    </row>
    <row r="52" spans="1:9" s="7" customFormat="1" ht="12">
      <c r="A52" s="6"/>
      <c r="E52" s="8"/>
      <c r="I52" s="8"/>
    </row>
    <row r="53" spans="1:9" s="7" customFormat="1" ht="12">
      <c r="A53" s="6"/>
      <c r="E53" s="8"/>
      <c r="I53" s="8"/>
    </row>
    <row r="54" spans="1:9" s="7" customFormat="1" ht="12">
      <c r="A54" s="6"/>
      <c r="E54" s="8"/>
      <c r="I54" s="8"/>
    </row>
    <row r="55" spans="1:9" s="7" customFormat="1" ht="12">
      <c r="A55" s="6"/>
      <c r="E55" s="8"/>
      <c r="I55" s="8"/>
    </row>
    <row r="56" spans="1:9" s="7" customFormat="1" ht="12">
      <c r="A56" s="6"/>
      <c r="E56" s="8"/>
      <c r="I56" s="8"/>
    </row>
    <row r="57" spans="1:9" s="7" customFormat="1" ht="12">
      <c r="A57" s="6"/>
      <c r="E57" s="8"/>
      <c r="I57" s="8"/>
    </row>
    <row r="58" spans="1:9" s="7" customFormat="1" ht="12">
      <c r="A58" s="6"/>
      <c r="E58" s="8"/>
      <c r="I58" s="8"/>
    </row>
    <row r="59" spans="1:9" s="7" customFormat="1" ht="12">
      <c r="A59" s="6"/>
      <c r="E59" s="8"/>
      <c r="I59" s="8"/>
    </row>
    <row r="60" spans="1:9" s="7" customFormat="1" ht="12">
      <c r="A60" s="6"/>
      <c r="E60" s="8"/>
      <c r="I60" s="8"/>
    </row>
    <row r="61" spans="1:9" s="7" customFormat="1" ht="12">
      <c r="A61" s="6"/>
      <c r="E61" s="8"/>
      <c r="I61" s="8"/>
    </row>
    <row r="62" spans="1:9" s="7" customFormat="1" ht="12">
      <c r="A62" s="6"/>
      <c r="E62" s="8"/>
      <c r="I62" s="8"/>
    </row>
    <row r="63" spans="1:9" s="7" customFormat="1" ht="12">
      <c r="A63" s="6"/>
      <c r="E63" s="8"/>
      <c r="I63" s="8"/>
    </row>
    <row r="64" spans="1:9" s="7" customFormat="1" ht="12">
      <c r="A64" s="6"/>
      <c r="E64" s="8"/>
      <c r="I64" s="8"/>
    </row>
    <row r="65" spans="1:9" s="7" customFormat="1" ht="12">
      <c r="A65" s="6"/>
      <c r="E65" s="8"/>
      <c r="I65" s="8"/>
    </row>
    <row r="66" spans="1:9" s="7" customFormat="1" ht="12">
      <c r="A66" s="6"/>
      <c r="E66" s="8"/>
      <c r="I66" s="8"/>
    </row>
    <row r="67" spans="1:9" s="7" customFormat="1" ht="12">
      <c r="A67" s="6"/>
      <c r="E67" s="8"/>
      <c r="I67" s="8"/>
    </row>
    <row r="68" spans="1:9" s="7" customFormat="1" ht="12">
      <c r="A68" s="6"/>
      <c r="E68" s="8"/>
      <c r="I68" s="8"/>
    </row>
    <row r="69" spans="1:9" s="7" customFormat="1" ht="12">
      <c r="A69" s="6"/>
      <c r="E69" s="8"/>
      <c r="I69" s="8"/>
    </row>
    <row r="70" spans="1:9" s="7" customFormat="1" ht="12">
      <c r="A70" s="6"/>
      <c r="E70" s="8"/>
      <c r="I70" s="8"/>
    </row>
    <row r="71" spans="1:9" s="7" customFormat="1" ht="12">
      <c r="A71" s="6"/>
      <c r="E71" s="8"/>
      <c r="I71" s="8"/>
    </row>
    <row r="72" spans="1:9" s="7" customFormat="1" ht="12">
      <c r="A72" s="6"/>
      <c r="E72" s="8"/>
      <c r="I72" s="8"/>
    </row>
    <row r="73" spans="1:9" s="7" customFormat="1" ht="12">
      <c r="A73" s="6"/>
      <c r="E73" s="8"/>
      <c r="I73" s="8"/>
    </row>
    <row r="74" spans="1:9" s="7" customFormat="1" ht="12">
      <c r="A74" s="6"/>
      <c r="E74" s="8"/>
      <c r="I74" s="8"/>
    </row>
    <row r="75" spans="1:9" s="7" customFormat="1" ht="12">
      <c r="A75" s="6"/>
      <c r="E75" s="8"/>
      <c r="I75" s="8"/>
    </row>
    <row r="76" spans="1:9" s="7" customFormat="1" ht="12">
      <c r="A76" s="6"/>
      <c r="E76" s="8"/>
      <c r="I76" s="8"/>
    </row>
    <row r="77" spans="1:9" s="7" customFormat="1" ht="12">
      <c r="A77" s="6"/>
      <c r="E77" s="8"/>
      <c r="I77" s="8"/>
    </row>
    <row r="78" spans="1:9" s="7" customFormat="1" ht="12">
      <c r="A78" s="6"/>
      <c r="E78" s="8"/>
      <c r="I78" s="8"/>
    </row>
    <row r="79" spans="1:9" s="7" customFormat="1" ht="12">
      <c r="A79" s="6"/>
      <c r="E79" s="8"/>
      <c r="I79" s="8"/>
    </row>
    <row r="80" spans="1:9" s="7" customFormat="1" ht="12">
      <c r="A80" s="6"/>
      <c r="E80" s="8"/>
      <c r="I80" s="8"/>
    </row>
    <row r="81" spans="1:9" s="7" customFormat="1" ht="12">
      <c r="A81" s="6"/>
      <c r="E81" s="8"/>
      <c r="I81" s="8"/>
    </row>
    <row r="82" spans="1:9" s="7" customFormat="1" ht="12">
      <c r="A82" s="6"/>
      <c r="E82" s="8"/>
      <c r="I82" s="8"/>
    </row>
    <row r="83" spans="1:9" s="7" customFormat="1" ht="12">
      <c r="A83" s="6"/>
      <c r="E83" s="8"/>
      <c r="I83" s="8"/>
    </row>
    <row r="84" spans="1:9" s="7" customFormat="1" ht="12">
      <c r="A84" s="6"/>
      <c r="E84" s="8"/>
      <c r="I84" s="8"/>
    </row>
    <row r="85" spans="1:9" s="7" customFormat="1" ht="12">
      <c r="A85" s="6"/>
      <c r="E85" s="8"/>
      <c r="I85" s="8"/>
    </row>
    <row r="86" spans="1:9" s="7" customFormat="1" ht="12">
      <c r="A86" s="6"/>
      <c r="E86" s="8"/>
      <c r="I86" s="8"/>
    </row>
    <row r="87" spans="1:9" s="7" customFormat="1" ht="12">
      <c r="A87" s="6"/>
      <c r="E87" s="8"/>
      <c r="I87" s="8"/>
    </row>
    <row r="88" spans="1:9" s="7" customFormat="1" ht="12">
      <c r="A88" s="6"/>
      <c r="E88" s="8"/>
      <c r="I88" s="8"/>
    </row>
    <row r="89" spans="1:9" s="7" customFormat="1" ht="12">
      <c r="A89" s="6"/>
      <c r="E89" s="8"/>
      <c r="I89" s="8"/>
    </row>
    <row r="90" spans="1:9" s="7" customFormat="1" ht="12">
      <c r="A90" s="6"/>
      <c r="E90" s="8"/>
      <c r="I90" s="8"/>
    </row>
    <row r="91" spans="1:9" s="7" customFormat="1" ht="12">
      <c r="A91" s="6"/>
      <c r="E91" s="8"/>
      <c r="I91" s="8"/>
    </row>
    <row r="92" spans="1:9" s="7" customFormat="1" ht="12">
      <c r="A92" s="6"/>
      <c r="E92" s="8"/>
      <c r="I92" s="8"/>
    </row>
    <row r="93" spans="1:9" s="7" customFormat="1" ht="12">
      <c r="A93" s="6"/>
      <c r="E93" s="8"/>
      <c r="I93" s="8"/>
    </row>
    <row r="94" spans="1:9" s="7" customFormat="1" ht="12">
      <c r="A94" s="6"/>
      <c r="E94" s="8"/>
      <c r="I94" s="8"/>
    </row>
    <row r="95" spans="1:9" s="7" customFormat="1" ht="12">
      <c r="A95" s="6"/>
      <c r="E95" s="8"/>
      <c r="I95" s="8"/>
    </row>
    <row r="96" spans="1:9" s="7" customFormat="1" ht="12">
      <c r="A96" s="6"/>
      <c r="E96" s="8"/>
      <c r="I96" s="8"/>
    </row>
    <row r="97" spans="1:9" s="7" customFormat="1" ht="12">
      <c r="A97" s="6"/>
      <c r="E97" s="8"/>
      <c r="I97" s="8"/>
    </row>
    <row r="98" spans="1:9" s="7" customFormat="1" ht="12">
      <c r="A98" s="6"/>
      <c r="E98" s="8"/>
      <c r="I98" s="8"/>
    </row>
    <row r="99" spans="1:9" s="7" customFormat="1" ht="12">
      <c r="A99" s="6"/>
      <c r="E99" s="8"/>
      <c r="I99" s="8"/>
    </row>
    <row r="100" spans="1:9" s="7" customFormat="1" ht="12">
      <c r="A100" s="6"/>
      <c r="E100" s="8"/>
      <c r="I100" s="8"/>
    </row>
    <row r="101" spans="1:9" s="7" customFormat="1" ht="12">
      <c r="A101" s="6"/>
      <c r="E101" s="8"/>
      <c r="I101" s="8"/>
    </row>
    <row r="102" spans="1:9" s="7" customFormat="1" ht="12">
      <c r="A102" s="6"/>
      <c r="E102" s="8"/>
      <c r="I102" s="8"/>
    </row>
    <row r="103" spans="1:9" s="7" customFormat="1" ht="12">
      <c r="A103" s="6"/>
      <c r="E103" s="8"/>
      <c r="I103" s="8"/>
    </row>
    <row r="104" spans="1:9" s="7" customFormat="1" ht="12">
      <c r="A104" s="6"/>
      <c r="E104" s="8"/>
      <c r="I104" s="8"/>
    </row>
    <row r="105" spans="1:9" s="7" customFormat="1" ht="12">
      <c r="A105" s="6"/>
      <c r="E105" s="8"/>
      <c r="I105" s="8"/>
    </row>
    <row r="106" spans="1:9" s="7" customFormat="1" ht="12">
      <c r="A106" s="6"/>
      <c r="E106" s="8"/>
      <c r="I106" s="8"/>
    </row>
    <row r="107" spans="1:9" s="7" customFormat="1" ht="12">
      <c r="A107" s="6"/>
      <c r="E107" s="8"/>
      <c r="I107" s="8"/>
    </row>
    <row r="108" spans="1:9" s="7" customFormat="1" ht="12">
      <c r="A108" s="6"/>
      <c r="E108" s="8"/>
      <c r="I108" s="8"/>
    </row>
    <row r="109" spans="1:9" s="7" customFormat="1" ht="12">
      <c r="A109" s="6"/>
      <c r="E109" s="8"/>
      <c r="I109" s="8"/>
    </row>
    <row r="110" spans="1:9" s="7" customFormat="1" ht="12">
      <c r="A110" s="6"/>
      <c r="E110" s="8"/>
      <c r="I110" s="8"/>
    </row>
    <row r="111" spans="1:9" s="7" customFormat="1" ht="12">
      <c r="A111" s="6"/>
      <c r="E111" s="8"/>
      <c r="I111" s="8"/>
    </row>
    <row r="112" spans="1:9" s="7" customFormat="1" ht="12">
      <c r="A112" s="6"/>
      <c r="E112" s="8"/>
      <c r="I112" s="8"/>
    </row>
    <row r="113" spans="1:9" s="7" customFormat="1" ht="12">
      <c r="A113" s="6"/>
      <c r="E113" s="8"/>
      <c r="I113" s="8"/>
    </row>
    <row r="114" spans="1:9" s="7" customFormat="1" ht="12">
      <c r="A114" s="6"/>
      <c r="E114" s="8"/>
      <c r="I114" s="8"/>
    </row>
  </sheetData>
  <sheetProtection/>
  <mergeCells count="2">
    <mergeCell ref="A2:K2"/>
    <mergeCell ref="A1:B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章世杰</dc:creator>
  <cp:keywords/>
  <dc:description/>
  <cp:lastModifiedBy>王军海</cp:lastModifiedBy>
  <cp:lastPrinted>2020-02-24T03:12:04Z</cp:lastPrinted>
  <dcterms:created xsi:type="dcterms:W3CDTF">1996-12-17T01:32:42Z</dcterms:created>
  <dcterms:modified xsi:type="dcterms:W3CDTF">2020-02-24T03:13:53Z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