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9840" activeTab="1"/>
  </bookViews>
  <sheets>
    <sheet name="表1项目清单" sheetId="1" r:id="rId1"/>
    <sheet name="表2信息汇总" sheetId="2" r:id="rId2"/>
  </sheets>
  <definedNames>
    <definedName name="_xlnm._FilterDatabase" localSheetId="0" hidden="1">'表1项目清单'!$A$5:$H$48</definedName>
  </definedNames>
  <calcPr fullCalcOnLoad="1"/>
</workbook>
</file>

<file path=xl/sharedStrings.xml><?xml version="1.0" encoding="utf-8"?>
<sst xmlns="http://schemas.openxmlformats.org/spreadsheetml/2006/main" count="285" uniqueCount="151">
  <si>
    <t>附件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</si>
  <si>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</si>
  <si>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</si>
  <si>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</si>
  <si>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</si>
  <si>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</si>
  <si>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</si>
  <si>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</si>
  <si>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</si>
  <si>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区域</t>
  </si>
  <si>
    <t>填表说明：
1.关于（4）住宅类型：应选择填写“普通商品房”“租赁型商品房”“共有产权房”“公租房”。
2.关于（6）建设状态：应选择填写“未动工”“已动工未竣工”。
3.关于（7）未纳入房屋销售的土地面积：此项只针对“已动工未竣工”的项目，“未动工”项目不需填写。核算方法为：设该地块总面积为S，其出让合同中约定的容积率为R，已核发销售许可的建筑面积为A，则未纳入房屋销售的土地面积=S-A/R。其中A的具体数值应根据相关部门依法核发的证载面积确定。
4.各表项数量关系：（5）≥（7）</t>
  </si>
  <si>
    <t>项目总数</t>
  </si>
  <si>
    <t>存量住宅用地总面积</t>
  </si>
  <si>
    <t>未动工土地面积</t>
  </si>
  <si>
    <t>已动工未竣工土地面积</t>
  </si>
  <si>
    <t>未销售土地面积</t>
  </si>
  <si>
    <t>填表说明：各表项数量关系（2）=（3）+（4）,(4)≥（5）</t>
  </si>
  <si>
    <t>普通商品房</t>
  </si>
  <si>
    <t>已动工未竣工</t>
  </si>
  <si>
    <t>新城</t>
  </si>
  <si>
    <t>定海区千岛街道勾山北单元LC-15-01-10地块</t>
  </si>
  <si>
    <t>普陀区沈家门街道小干岛</t>
  </si>
  <si>
    <t>未动工</t>
  </si>
  <si>
    <t>-</t>
  </si>
  <si>
    <t>定海区临城街道金鸡山单元LC-09-01-10、LC-09-01-11地块</t>
  </si>
  <si>
    <t>定海区临城街道体育路988号</t>
  </si>
  <si>
    <t>定海区临城街道长峙岛</t>
  </si>
  <si>
    <t>定海区千岛街道（中梁首府南侧）</t>
  </si>
  <si>
    <t>定海区白泉镇(瑞金医院西侧地块)</t>
  </si>
  <si>
    <t>未动工</t>
  </si>
  <si>
    <t>金塘镇沥平村</t>
  </si>
  <si>
    <t>舟山市普陀区墩头单元DT-16、DT-25地块，西临平海海珍苑，北临东海中路</t>
  </si>
  <si>
    <t>舟山市普陀区ZS-PT-20-03c,南临和润金樽花园，东、西、北均临山体</t>
  </si>
  <si>
    <t>舟山市普陀区ZS-PT-20-04b地块，南临明珠花园，东、西、北均临山体</t>
  </si>
  <si>
    <t>舟山市普陀区ZS-PT-08-01-21地块，东临平阳浦派出所，南临大道，西临和津广场，北临水岸丽都</t>
  </si>
  <si>
    <t>朱家尖海峡大桥东北侧</t>
  </si>
  <si>
    <t>朱家尖大洞岙</t>
  </si>
  <si>
    <t>普通商品房（拆迁安置房）</t>
  </si>
  <si>
    <t>朱家尖</t>
  </si>
  <si>
    <t>舟山市普陀区六横峧头（JT-J-0107)地块</t>
  </si>
  <si>
    <t>六横</t>
  </si>
  <si>
    <t>金塘颐景园</t>
  </si>
  <si>
    <t>缘起莲韵</t>
  </si>
  <si>
    <t>江南明珠苑三期</t>
  </si>
  <si>
    <t>吉祥府邸</t>
  </si>
  <si>
    <t>建邦景园</t>
  </si>
  <si>
    <t>舟山豪成房地产有限公司舟山市普陀区六横峧头（JT-J-0107）地块住宅项目</t>
  </si>
  <si>
    <t>金塘</t>
  </si>
  <si>
    <t>悦宸府</t>
  </si>
  <si>
    <t>定海区昌国街道，西山路、解放西路交叉口</t>
  </si>
  <si>
    <t>定海区</t>
  </si>
  <si>
    <t>创世花园</t>
  </si>
  <si>
    <t>定海区环南街道青垒头路69号</t>
  </si>
  <si>
    <t>璀璨世家</t>
  </si>
  <si>
    <t>定海区环南街道，环城南路、金寿路交叉口</t>
  </si>
  <si>
    <t>沁润公寓</t>
  </si>
  <si>
    <t>定海区城东街道小洋岙（杨家塘地块）</t>
  </si>
  <si>
    <t>蓝绿和园</t>
  </si>
  <si>
    <t>定海区城东街道小洋岙（周家地块）</t>
  </si>
  <si>
    <t>云山府</t>
  </si>
  <si>
    <t>定海区盐仓街道（庄家湾地块）</t>
  </si>
  <si>
    <t>都会里</t>
  </si>
  <si>
    <t>都会之光小区</t>
  </si>
  <si>
    <t>定海区白泉镇（白泉高中南侧地块）</t>
  </si>
  <si>
    <t>城西未来社区项目</t>
  </si>
  <si>
    <t>定海区盐仓街道</t>
  </si>
  <si>
    <t>1</t>
  </si>
  <si>
    <t>荷风晓庐</t>
  </si>
  <si>
    <t>2</t>
  </si>
  <si>
    <t>舟山千岛中央商务区ZS-LC-20-08建设组团LC-20-08-05、LC-20-08-08地块</t>
  </si>
  <si>
    <t>3</t>
  </si>
  <si>
    <t>舟山千岛中央商务区ZS-LC-20-08建设组团LC-20-08-06、LC-20-08-09地块</t>
  </si>
  <si>
    <t>4</t>
  </si>
  <si>
    <t>舟山千岛中央商务区ZS-LC-20-08建设组团LC-20-08-07、LC-20-08-10地块</t>
  </si>
  <si>
    <t>5</t>
  </si>
  <si>
    <t>微风之晨苑</t>
  </si>
  <si>
    <t>6</t>
  </si>
  <si>
    <t>金宸府</t>
  </si>
  <si>
    <t>7</t>
  </si>
  <si>
    <t>悦珑湾</t>
  </si>
  <si>
    <t>8</t>
  </si>
  <si>
    <t>晓风印月花园</t>
  </si>
  <si>
    <t>9</t>
  </si>
  <si>
    <t>杨柳郡·颂柳园</t>
  </si>
  <si>
    <t>10</t>
  </si>
  <si>
    <t>峯范府</t>
  </si>
  <si>
    <t>11</t>
  </si>
  <si>
    <t>星海湾</t>
  </si>
  <si>
    <t>海运学院西侧</t>
  </si>
  <si>
    <t>未定</t>
  </si>
  <si>
    <t>新城LC-13-09-02、LC-13-09-03a地块
（中梁北）</t>
  </si>
  <si>
    <t>未动工</t>
  </si>
  <si>
    <t>新城LC-10-01-06地块（鼓吹山西侧）</t>
  </si>
  <si>
    <t>新城LC-10-01-09地块（鼓吹山西侧）</t>
  </si>
  <si>
    <t>泰莱沈家门墩头地块</t>
  </si>
  <si>
    <t>普陀区</t>
  </si>
  <si>
    <t>祥生.海樾门第苑</t>
  </si>
  <si>
    <t>舟山市普陀区PT-20-05a地块，北临山体、南临东海中路、东临岭陀隧道</t>
  </si>
  <si>
    <t>东投·明越台</t>
  </si>
  <si>
    <t>东投·明越湾</t>
  </si>
  <si>
    <t>众安.如意府</t>
  </si>
  <si>
    <t>德信地产</t>
  </si>
  <si>
    <t>东港新区42-5号地块，西侧东海嘉园、南侧东宸府，东侧为东梁府</t>
  </si>
  <si>
    <t>澜湾福邸</t>
  </si>
  <si>
    <t>半升洞片区02-03地块,南临沈家门渔港</t>
  </si>
  <si>
    <t>美的德信.翰城</t>
  </si>
  <si>
    <t>舟山市普陀区北部片区B-07地块，东临天吴道，南临海天大道，西临城北小学，北临新塘安置房</t>
  </si>
  <si>
    <t>宋都.山坡地地块</t>
  </si>
  <si>
    <t>舟山市普陀区东港沿山单元地块，四周均为山体</t>
  </si>
  <si>
    <t>山海大观</t>
  </si>
  <si>
    <t>东港新区0580-ZS-DG-07控规地块，东临海洲路，南临兴港大道，西临普陀小学，北临莲洋街</t>
  </si>
  <si>
    <t>舟山市普陀区浦西单元东街区PT-14-01-07未来社区住宅地块</t>
  </si>
  <si>
    <t>普陀沈家门街道城西区域</t>
  </si>
  <si>
    <t>舟山市普陀大干单元ZS-PT-19-01-01住宅地块</t>
  </si>
  <si>
    <t>普陀沈家门街道茶湾</t>
  </si>
  <si>
    <t>舟山普陀区DT-07住宅地块</t>
  </si>
  <si>
    <t>普陀沈家门街道接待寺南侧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</si>
  <si>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</si>
  <si>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</si>
  <si>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</si>
  <si>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</si>
  <si>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</si>
  <si>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</si>
  <si>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</si>
  <si>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</si>
  <si>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</si>
  <si>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</si>
  <si>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</si>
  <si>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</si>
  <si>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</si>
  <si>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</si>
  <si>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</si>
  <si>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</si>
  <si>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</si>
  <si>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</si>
  <si>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</si>
  <si>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</si>
  <si>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</si>
  <si>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</si>
  <si>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</si>
  <si>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</si>
  <si>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</si>
  <si>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</si>
  <si>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</si>
  <si>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</si>
  <si>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</si>
  <si>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</si>
  <si>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</si>
  <si>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存量住宅用地信息表</t>
  </si>
  <si>
    <r>
      <t>表1.</t>
    </r>
    <r>
      <rPr>
        <b/>
        <u val="single"/>
        <sz val="18"/>
        <rFont val="宋体"/>
        <family val="0"/>
      </rPr>
      <t xml:space="preserve"> 舟山市区 </t>
    </r>
    <r>
      <rPr>
        <b/>
        <sz val="18"/>
        <rFont val="宋体"/>
        <family val="0"/>
      </rPr>
      <t>存量住宅用地项目清单（2季度更新）</t>
    </r>
  </si>
  <si>
    <r>
      <t>表2.</t>
    </r>
    <r>
      <rPr>
        <b/>
        <u val="single"/>
        <sz val="18"/>
        <rFont val="宋体"/>
        <family val="0"/>
      </rPr>
      <t xml:space="preserve"> 舟山市区</t>
    </r>
    <r>
      <rPr>
        <b/>
        <sz val="18"/>
        <rFont val="宋体"/>
        <family val="0"/>
      </rPr>
      <t>存量住宅用地信息汇总表（2季度更新）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</si>
</sst>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100" zoomScalePageLayoutView="0" workbookViewId="0" topLeftCell="A1">
      <selection activeCell="K6" sqref="K6"/>
    </sheetView>
  </sheetViews>
  <sheetFormatPr defaultColWidth="9.00390625" defaultRowHeight="14.25"/>
  <cols>
    <col min="1" max="1" width="7.00390625" style="0" customWidth="1"/>
    <col min="2" max="2" width="25.25390625" style="0" customWidth="1"/>
    <col min="3" max="3" width="40.625" style="0" customWidth="1"/>
    <col min="4" max="4" width="12.75390625" style="0" customWidth="1"/>
    <col min="5" max="5" width="10.00390625" style="0" customWidth="1"/>
    <col min="6" max="6" width="16.00390625" style="0" customWidth="1"/>
    <col min="7" max="7" width="11.375" style="0" customWidth="1"/>
    <col min="8" max="8" width="11.75390625" style="0" customWidth="1"/>
  </cols>
  <sheetData>
    <row r="1" ht="21" customHeight="1">
      <c r="A1" t="s">
        <v>0</v>
      </c>
    </row>
    <row r="2" spans="1:7" ht="30" customHeight="1">
      <c r="A2" s="12" t="s">
        <v>148</v>
      </c>
      <c r="B2" s="12"/>
      <c r="C2" s="12"/>
      <c r="D2" s="12"/>
      <c r="E2" s="12"/>
      <c r="F2" s="12"/>
      <c r="G2" s="12"/>
    </row>
    <row r="3" spans="1:7" ht="33" customHeight="1">
      <c r="A3" s="12" t="s">
        <v>149</v>
      </c>
      <c r="B3" s="12"/>
      <c r="C3" s="12"/>
      <c r="D3" s="12"/>
      <c r="E3" s="12"/>
      <c r="F3" s="12"/>
      <c r="G3" s="12"/>
    </row>
    <row r="4" ht="18.75" customHeight="1">
      <c r="G4" s="1" t="s">
        <v>1</v>
      </c>
    </row>
    <row r="5" spans="1:8" ht="57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5" t="s">
        <v>8</v>
      </c>
      <c r="H5" s="3" t="s">
        <v>9</v>
      </c>
    </row>
    <row r="6" spans="1:8" s="4" customFormat="1" ht="34.5" customHeight="1">
      <c r="A6" s="7" t="s">
        <v>66</v>
      </c>
      <c r="B6" s="7" t="s">
        <v>67</v>
      </c>
      <c r="C6" s="7" t="s">
        <v>20</v>
      </c>
      <c r="D6" s="7" t="s">
        <v>17</v>
      </c>
      <c r="E6" s="6">
        <v>5.971101</v>
      </c>
      <c r="F6" s="7" t="s">
        <v>18</v>
      </c>
      <c r="G6" s="6">
        <f>5.97-3.351046/1.4</f>
        <v>3.576395714285714</v>
      </c>
      <c r="H6" s="7" t="s">
        <v>19</v>
      </c>
    </row>
    <row r="7" spans="1:8" s="4" customFormat="1" ht="55.5" customHeight="1">
      <c r="A7" s="7" t="s">
        <v>68</v>
      </c>
      <c r="B7" s="7" t="s">
        <v>69</v>
      </c>
      <c r="C7" s="7" t="s">
        <v>21</v>
      </c>
      <c r="D7" s="7" t="s">
        <v>17</v>
      </c>
      <c r="E7" s="6">
        <v>4.007439</v>
      </c>
      <c r="F7" s="7" t="s">
        <v>22</v>
      </c>
      <c r="G7" s="6" t="s">
        <v>23</v>
      </c>
      <c r="H7" s="7" t="s">
        <v>19</v>
      </c>
    </row>
    <row r="8" spans="1:8" s="4" customFormat="1" ht="58.5" customHeight="1">
      <c r="A8" s="7" t="s">
        <v>70</v>
      </c>
      <c r="B8" s="7" t="s">
        <v>71</v>
      </c>
      <c r="C8" s="7" t="s">
        <v>21</v>
      </c>
      <c r="D8" s="7" t="s">
        <v>17</v>
      </c>
      <c r="E8" s="6">
        <v>4.253598</v>
      </c>
      <c r="F8" s="7" t="s">
        <v>22</v>
      </c>
      <c r="G8" s="6" t="s">
        <v>23</v>
      </c>
      <c r="H8" s="7" t="s">
        <v>19</v>
      </c>
    </row>
    <row r="9" spans="1:8" s="4" customFormat="1" ht="62.25" customHeight="1">
      <c r="A9" s="7" t="s">
        <v>72</v>
      </c>
      <c r="B9" s="7" t="s">
        <v>73</v>
      </c>
      <c r="C9" s="7" t="s">
        <v>21</v>
      </c>
      <c r="D9" s="7" t="s">
        <v>17</v>
      </c>
      <c r="E9" s="6">
        <v>4.988281</v>
      </c>
      <c r="F9" s="7" t="s">
        <v>22</v>
      </c>
      <c r="G9" s="6" t="s">
        <v>23</v>
      </c>
      <c r="H9" s="7" t="s">
        <v>19</v>
      </c>
    </row>
    <row r="10" spans="1:8" s="4" customFormat="1" ht="34.5" customHeight="1">
      <c r="A10" s="7" t="s">
        <v>74</v>
      </c>
      <c r="B10" s="7" t="s">
        <v>75</v>
      </c>
      <c r="C10" s="7" t="s">
        <v>24</v>
      </c>
      <c r="D10" s="7" t="s">
        <v>17</v>
      </c>
      <c r="E10" s="6">
        <v>4.148473</v>
      </c>
      <c r="F10" s="7" t="s">
        <v>18</v>
      </c>
      <c r="G10" s="6">
        <v>2.2582640313901345</v>
      </c>
      <c r="H10" s="7" t="s">
        <v>19</v>
      </c>
    </row>
    <row r="11" spans="1:8" s="4" customFormat="1" ht="34.5" customHeight="1">
      <c r="A11" s="7" t="s">
        <v>76</v>
      </c>
      <c r="B11" s="7" t="s">
        <v>77</v>
      </c>
      <c r="C11" s="7" t="s">
        <v>25</v>
      </c>
      <c r="D11" s="7" t="s">
        <v>17</v>
      </c>
      <c r="E11" s="6">
        <v>10.956318</v>
      </c>
      <c r="F11" s="7" t="s">
        <v>18</v>
      </c>
      <c r="G11" s="6">
        <v>3.2385170521327007</v>
      </c>
      <c r="H11" s="7" t="s">
        <v>19</v>
      </c>
    </row>
    <row r="12" spans="1:8" s="4" customFormat="1" ht="34.5" customHeight="1">
      <c r="A12" s="7" t="s">
        <v>78</v>
      </c>
      <c r="B12" s="7" t="s">
        <v>79</v>
      </c>
      <c r="C12" s="7" t="s">
        <v>26</v>
      </c>
      <c r="D12" s="7" t="s">
        <v>17</v>
      </c>
      <c r="E12" s="6">
        <v>12.9631</v>
      </c>
      <c r="F12" s="7" t="s">
        <v>18</v>
      </c>
      <c r="G12" s="6">
        <v>3.227835</v>
      </c>
      <c r="H12" s="7" t="s">
        <v>19</v>
      </c>
    </row>
    <row r="13" spans="1:8" s="4" customFormat="1" ht="34.5" customHeight="1">
      <c r="A13" s="7" t="s">
        <v>80</v>
      </c>
      <c r="B13" s="7" t="s">
        <v>81</v>
      </c>
      <c r="C13" s="7" t="s">
        <v>26</v>
      </c>
      <c r="D13" s="7" t="s">
        <v>17</v>
      </c>
      <c r="E13" s="6">
        <v>10.6042</v>
      </c>
      <c r="F13" s="7" t="s">
        <v>18</v>
      </c>
      <c r="G13" s="6">
        <v>7.452163333333333</v>
      </c>
      <c r="H13" s="7" t="s">
        <v>19</v>
      </c>
    </row>
    <row r="14" spans="1:8" s="4" customFormat="1" ht="34.5" customHeight="1">
      <c r="A14" s="7" t="s">
        <v>82</v>
      </c>
      <c r="B14" s="7" t="s">
        <v>83</v>
      </c>
      <c r="C14" s="7" t="s">
        <v>26</v>
      </c>
      <c r="D14" s="7" t="s">
        <v>17</v>
      </c>
      <c r="E14" s="6">
        <v>4.495045</v>
      </c>
      <c r="F14" s="7" t="s">
        <v>18</v>
      </c>
      <c r="G14" s="6">
        <v>1.412427</v>
      </c>
      <c r="H14" s="7" t="s">
        <v>19</v>
      </c>
    </row>
    <row r="15" spans="1:8" s="4" customFormat="1" ht="34.5" customHeight="1">
      <c r="A15" s="7" t="s">
        <v>84</v>
      </c>
      <c r="B15" s="7" t="s">
        <v>85</v>
      </c>
      <c r="C15" s="7" t="s">
        <v>27</v>
      </c>
      <c r="D15" s="7" t="s">
        <v>17</v>
      </c>
      <c r="E15" s="6">
        <v>1.59703</v>
      </c>
      <c r="F15" s="7" t="s">
        <v>18</v>
      </c>
      <c r="G15" s="6">
        <v>0.4627767924528301</v>
      </c>
      <c r="H15" s="7" t="s">
        <v>19</v>
      </c>
    </row>
    <row r="16" spans="1:8" s="4" customFormat="1" ht="34.5" customHeight="1">
      <c r="A16" s="7" t="s">
        <v>86</v>
      </c>
      <c r="B16" s="7" t="s">
        <v>87</v>
      </c>
      <c r="C16" s="7" t="s">
        <v>88</v>
      </c>
      <c r="D16" s="7" t="s">
        <v>17</v>
      </c>
      <c r="E16" s="6">
        <f>50039.61/10000</f>
        <v>5.003961</v>
      </c>
      <c r="F16" s="7" t="s">
        <v>18</v>
      </c>
      <c r="G16" s="6">
        <v>3.458057428571429</v>
      </c>
      <c r="H16" s="7" t="s">
        <v>19</v>
      </c>
    </row>
    <row r="17" spans="1:8" s="4" customFormat="1" ht="34.5" customHeight="1">
      <c r="A17" s="7" t="s">
        <v>117</v>
      </c>
      <c r="B17" s="7" t="s">
        <v>89</v>
      </c>
      <c r="C17" s="7" t="s">
        <v>90</v>
      </c>
      <c r="D17" s="7" t="s">
        <v>17</v>
      </c>
      <c r="E17" s="6">
        <f>53273.71/10000</f>
        <v>5.327371</v>
      </c>
      <c r="F17" s="7" t="s">
        <v>91</v>
      </c>
      <c r="G17" s="6" t="s">
        <v>23</v>
      </c>
      <c r="H17" s="7" t="s">
        <v>19</v>
      </c>
    </row>
    <row r="18" spans="1:8" s="4" customFormat="1" ht="34.5" customHeight="1">
      <c r="A18" s="7" t="s">
        <v>118</v>
      </c>
      <c r="B18" s="7" t="s">
        <v>89</v>
      </c>
      <c r="C18" s="7" t="s">
        <v>92</v>
      </c>
      <c r="D18" s="7" t="s">
        <v>17</v>
      </c>
      <c r="E18" s="6">
        <f>32549.69/10000</f>
        <v>3.254969</v>
      </c>
      <c r="F18" s="7" t="s">
        <v>91</v>
      </c>
      <c r="G18" s="6" t="s">
        <v>23</v>
      </c>
      <c r="H18" s="7" t="s">
        <v>19</v>
      </c>
    </row>
    <row r="19" spans="1:8" s="4" customFormat="1" ht="34.5" customHeight="1">
      <c r="A19" s="7" t="s">
        <v>119</v>
      </c>
      <c r="B19" s="7" t="s">
        <v>89</v>
      </c>
      <c r="C19" s="7" t="s">
        <v>93</v>
      </c>
      <c r="D19" s="7" t="s">
        <v>17</v>
      </c>
      <c r="E19" s="6">
        <f>32428.68/10000</f>
        <v>3.242868</v>
      </c>
      <c r="F19" s="7" t="s">
        <v>91</v>
      </c>
      <c r="G19" s="6" t="s">
        <v>23</v>
      </c>
      <c r="H19" s="7" t="s">
        <v>19</v>
      </c>
    </row>
    <row r="20" spans="1:8" s="4" customFormat="1" ht="34.5" customHeight="1">
      <c r="A20" s="7" t="s">
        <v>120</v>
      </c>
      <c r="B20" s="7" t="s">
        <v>48</v>
      </c>
      <c r="C20" s="7" t="s">
        <v>49</v>
      </c>
      <c r="D20" s="7" t="s">
        <v>17</v>
      </c>
      <c r="E20" s="6">
        <v>0.7133</v>
      </c>
      <c r="F20" s="7" t="s">
        <v>18</v>
      </c>
      <c r="G20" s="6">
        <v>0</v>
      </c>
      <c r="H20" s="7" t="s">
        <v>50</v>
      </c>
    </row>
    <row r="21" spans="1:8" s="4" customFormat="1" ht="34.5" customHeight="1">
      <c r="A21" s="7" t="s">
        <v>121</v>
      </c>
      <c r="B21" s="7" t="s">
        <v>51</v>
      </c>
      <c r="C21" s="7" t="s">
        <v>52</v>
      </c>
      <c r="D21" s="7" t="s">
        <v>17</v>
      </c>
      <c r="E21" s="6">
        <v>7.14914</v>
      </c>
      <c r="F21" s="7" t="s">
        <v>18</v>
      </c>
      <c r="G21" s="6">
        <v>0.8993</v>
      </c>
      <c r="H21" s="7" t="s">
        <v>50</v>
      </c>
    </row>
    <row r="22" spans="1:8" s="4" customFormat="1" ht="34.5" customHeight="1">
      <c r="A22" s="7" t="s">
        <v>122</v>
      </c>
      <c r="B22" s="7" t="s">
        <v>53</v>
      </c>
      <c r="C22" s="7" t="s">
        <v>54</v>
      </c>
      <c r="D22" s="7" t="s">
        <v>17</v>
      </c>
      <c r="E22" s="6">
        <v>2.7599</v>
      </c>
      <c r="F22" s="7" t="s">
        <v>18</v>
      </c>
      <c r="G22" s="6">
        <v>1.1006</v>
      </c>
      <c r="H22" s="7" t="s">
        <v>50</v>
      </c>
    </row>
    <row r="23" spans="1:8" s="4" customFormat="1" ht="34.5" customHeight="1">
      <c r="A23" s="7" t="s">
        <v>123</v>
      </c>
      <c r="B23" s="7" t="s">
        <v>55</v>
      </c>
      <c r="C23" s="7" t="s">
        <v>56</v>
      </c>
      <c r="D23" s="7" t="s">
        <v>17</v>
      </c>
      <c r="E23" s="6">
        <v>4.32718</v>
      </c>
      <c r="F23" s="7" t="s">
        <v>18</v>
      </c>
      <c r="G23" s="6">
        <v>0.5730277</v>
      </c>
      <c r="H23" s="7" t="s">
        <v>50</v>
      </c>
    </row>
    <row r="24" spans="1:8" s="4" customFormat="1" ht="34.5" customHeight="1">
      <c r="A24" s="7" t="s">
        <v>124</v>
      </c>
      <c r="B24" s="7" t="s">
        <v>57</v>
      </c>
      <c r="C24" s="7" t="s">
        <v>58</v>
      </c>
      <c r="D24" s="7" t="s">
        <v>17</v>
      </c>
      <c r="E24" s="6">
        <v>2.7309</v>
      </c>
      <c r="F24" s="7" t="s">
        <v>18</v>
      </c>
      <c r="G24" s="6">
        <v>0</v>
      </c>
      <c r="H24" s="7" t="s">
        <v>50</v>
      </c>
    </row>
    <row r="25" spans="1:8" s="4" customFormat="1" ht="34.5" customHeight="1">
      <c r="A25" s="7" t="s">
        <v>125</v>
      </c>
      <c r="B25" s="7" t="s">
        <v>59</v>
      </c>
      <c r="C25" s="7" t="s">
        <v>60</v>
      </c>
      <c r="D25" s="7" t="s">
        <v>17</v>
      </c>
      <c r="E25" s="6">
        <v>3.299</v>
      </c>
      <c r="F25" s="7" t="s">
        <v>18</v>
      </c>
      <c r="G25" s="6">
        <v>0.9124448</v>
      </c>
      <c r="H25" s="7" t="s">
        <v>50</v>
      </c>
    </row>
    <row r="26" spans="1:8" s="4" customFormat="1" ht="34.5" customHeight="1">
      <c r="A26" s="7" t="s">
        <v>126</v>
      </c>
      <c r="B26" s="7" t="s">
        <v>61</v>
      </c>
      <c r="C26" s="7" t="s">
        <v>28</v>
      </c>
      <c r="D26" s="7" t="s">
        <v>17</v>
      </c>
      <c r="E26" s="6">
        <v>1.4929</v>
      </c>
      <c r="F26" s="7" t="s">
        <v>18</v>
      </c>
      <c r="G26" s="6">
        <v>0</v>
      </c>
      <c r="H26" s="7" t="s">
        <v>50</v>
      </c>
    </row>
    <row r="27" spans="1:8" s="4" customFormat="1" ht="34.5" customHeight="1">
      <c r="A27" s="7" t="s">
        <v>127</v>
      </c>
      <c r="B27" s="7" t="s">
        <v>62</v>
      </c>
      <c r="C27" s="7" t="s">
        <v>63</v>
      </c>
      <c r="D27" s="7" t="s">
        <v>17</v>
      </c>
      <c r="E27" s="6">
        <v>4.0067</v>
      </c>
      <c r="F27" s="7" t="s">
        <v>18</v>
      </c>
      <c r="G27" s="6">
        <v>1.5341</v>
      </c>
      <c r="H27" s="7" t="s">
        <v>50</v>
      </c>
    </row>
    <row r="28" spans="1:8" s="4" customFormat="1" ht="34.5" customHeight="1">
      <c r="A28" s="7" t="s">
        <v>128</v>
      </c>
      <c r="B28" s="7" t="s">
        <v>64</v>
      </c>
      <c r="C28" s="7" t="s">
        <v>65</v>
      </c>
      <c r="D28" s="7" t="s">
        <v>17</v>
      </c>
      <c r="E28" s="6">
        <v>12.55527</v>
      </c>
      <c r="F28" s="7" t="s">
        <v>22</v>
      </c>
      <c r="G28" s="6" t="s">
        <v>23</v>
      </c>
      <c r="H28" s="7" t="s">
        <v>50</v>
      </c>
    </row>
    <row r="29" spans="1:8" s="4" customFormat="1" ht="34.5" customHeight="1">
      <c r="A29" s="7" t="s">
        <v>129</v>
      </c>
      <c r="B29" s="7" t="s">
        <v>41</v>
      </c>
      <c r="C29" s="7" t="s">
        <v>30</v>
      </c>
      <c r="D29" s="7" t="s">
        <v>17</v>
      </c>
      <c r="E29" s="6">
        <v>1.8037</v>
      </c>
      <c r="F29" s="7" t="s">
        <v>18</v>
      </c>
      <c r="G29" s="6">
        <v>0.74</v>
      </c>
      <c r="H29" s="8" t="s">
        <v>47</v>
      </c>
    </row>
    <row r="30" spans="1:8" s="4" customFormat="1" ht="63.75" customHeight="1">
      <c r="A30" s="7" t="s">
        <v>130</v>
      </c>
      <c r="B30" s="7" t="s">
        <v>94</v>
      </c>
      <c r="C30" s="7" t="s">
        <v>31</v>
      </c>
      <c r="D30" s="7" t="s">
        <v>17</v>
      </c>
      <c r="E30" s="6">
        <v>2.53</v>
      </c>
      <c r="F30" s="7" t="s">
        <v>18</v>
      </c>
      <c r="G30" s="6">
        <v>2.1</v>
      </c>
      <c r="H30" s="7" t="s">
        <v>95</v>
      </c>
    </row>
    <row r="31" spans="1:8" s="4" customFormat="1" ht="63.75" customHeight="1">
      <c r="A31" s="7" t="s">
        <v>131</v>
      </c>
      <c r="B31" s="7" t="s">
        <v>96</v>
      </c>
      <c r="C31" s="7" t="s">
        <v>97</v>
      </c>
      <c r="D31" s="7" t="s">
        <v>17</v>
      </c>
      <c r="E31" s="6">
        <v>1.97</v>
      </c>
      <c r="F31" s="7" t="s">
        <v>18</v>
      </c>
      <c r="G31" s="6">
        <v>1.2</v>
      </c>
      <c r="H31" s="7" t="s">
        <v>95</v>
      </c>
    </row>
    <row r="32" spans="1:8" s="4" customFormat="1" ht="63.75" customHeight="1">
      <c r="A32" s="7" t="s">
        <v>132</v>
      </c>
      <c r="B32" s="7" t="s">
        <v>98</v>
      </c>
      <c r="C32" s="7" t="s">
        <v>32</v>
      </c>
      <c r="D32" s="7" t="s">
        <v>17</v>
      </c>
      <c r="E32" s="6">
        <v>4.04</v>
      </c>
      <c r="F32" s="7" t="s">
        <v>18</v>
      </c>
      <c r="G32" s="6">
        <v>2.4</v>
      </c>
      <c r="H32" s="7" t="s">
        <v>95</v>
      </c>
    </row>
    <row r="33" spans="1:8" s="4" customFormat="1" ht="63.75" customHeight="1">
      <c r="A33" s="7" t="s">
        <v>133</v>
      </c>
      <c r="B33" s="7" t="s">
        <v>99</v>
      </c>
      <c r="C33" s="7" t="s">
        <v>33</v>
      </c>
      <c r="D33" s="7" t="s">
        <v>17</v>
      </c>
      <c r="E33" s="6">
        <v>5.17</v>
      </c>
      <c r="F33" s="7" t="s">
        <v>18</v>
      </c>
      <c r="G33" s="6">
        <v>1.01</v>
      </c>
      <c r="H33" s="7" t="s">
        <v>95</v>
      </c>
    </row>
    <row r="34" spans="1:8" s="4" customFormat="1" ht="63.75" customHeight="1">
      <c r="A34" s="7" t="s">
        <v>134</v>
      </c>
      <c r="B34" s="7" t="s">
        <v>100</v>
      </c>
      <c r="C34" s="7" t="s">
        <v>34</v>
      </c>
      <c r="D34" s="7" t="s">
        <v>17</v>
      </c>
      <c r="E34" s="6">
        <v>2.14</v>
      </c>
      <c r="F34" s="7" t="s">
        <v>18</v>
      </c>
      <c r="G34" s="6">
        <v>1.25</v>
      </c>
      <c r="H34" s="7" t="s">
        <v>95</v>
      </c>
    </row>
    <row r="35" spans="1:8" s="4" customFormat="1" ht="63.75" customHeight="1">
      <c r="A35" s="7" t="s">
        <v>135</v>
      </c>
      <c r="B35" s="7" t="s">
        <v>101</v>
      </c>
      <c r="C35" s="7" t="s">
        <v>102</v>
      </c>
      <c r="D35" s="7" t="s">
        <v>17</v>
      </c>
      <c r="E35" s="6">
        <v>2.79</v>
      </c>
      <c r="F35" s="7" t="s">
        <v>18</v>
      </c>
      <c r="G35" s="6">
        <v>1.9</v>
      </c>
      <c r="H35" s="7" t="s">
        <v>95</v>
      </c>
    </row>
    <row r="36" spans="1:8" s="4" customFormat="1" ht="51.75" customHeight="1">
      <c r="A36" s="7" t="s">
        <v>136</v>
      </c>
      <c r="B36" s="7" t="s">
        <v>103</v>
      </c>
      <c r="C36" s="7" t="s">
        <v>104</v>
      </c>
      <c r="D36" s="7" t="s">
        <v>17</v>
      </c>
      <c r="E36" s="6">
        <v>4.55</v>
      </c>
      <c r="F36" s="7" t="s">
        <v>18</v>
      </c>
      <c r="G36" s="6">
        <v>0.54</v>
      </c>
      <c r="H36" s="7" t="s">
        <v>95</v>
      </c>
    </row>
    <row r="37" spans="1:8" s="4" customFormat="1" ht="78" customHeight="1">
      <c r="A37" s="7" t="s">
        <v>137</v>
      </c>
      <c r="B37" s="7" t="s">
        <v>105</v>
      </c>
      <c r="C37" s="7" t="s">
        <v>106</v>
      </c>
      <c r="D37" s="7" t="s">
        <v>17</v>
      </c>
      <c r="E37" s="6">
        <v>5.18</v>
      </c>
      <c r="F37" s="7" t="s">
        <v>18</v>
      </c>
      <c r="G37" s="6">
        <v>0.77</v>
      </c>
      <c r="H37" s="7" t="s">
        <v>95</v>
      </c>
    </row>
    <row r="38" spans="1:8" s="4" customFormat="1" ht="56.25" customHeight="1">
      <c r="A38" s="7" t="s">
        <v>138</v>
      </c>
      <c r="B38" s="7" t="s">
        <v>107</v>
      </c>
      <c r="C38" s="7" t="s">
        <v>108</v>
      </c>
      <c r="D38" s="7" t="s">
        <v>17</v>
      </c>
      <c r="E38" s="6">
        <v>4.99</v>
      </c>
      <c r="F38" s="7" t="s">
        <v>18</v>
      </c>
      <c r="G38" s="6">
        <v>3.9</v>
      </c>
      <c r="H38" s="7" t="s">
        <v>95</v>
      </c>
    </row>
    <row r="39" spans="1:8" s="4" customFormat="1" ht="57" customHeight="1">
      <c r="A39" s="7" t="s">
        <v>139</v>
      </c>
      <c r="B39" s="7" t="s">
        <v>109</v>
      </c>
      <c r="C39" s="7" t="s">
        <v>110</v>
      </c>
      <c r="D39" s="7" t="s">
        <v>17</v>
      </c>
      <c r="E39" s="6">
        <v>12.78</v>
      </c>
      <c r="F39" s="7" t="s">
        <v>18</v>
      </c>
      <c r="G39" s="6">
        <v>1.9</v>
      </c>
      <c r="H39" s="7" t="s">
        <v>95</v>
      </c>
    </row>
    <row r="40" spans="1:8" s="4" customFormat="1" ht="57" customHeight="1">
      <c r="A40" s="7" t="s">
        <v>140</v>
      </c>
      <c r="B40" s="7" t="s">
        <v>111</v>
      </c>
      <c r="C40" s="7" t="s">
        <v>112</v>
      </c>
      <c r="D40" s="7" t="s">
        <v>17</v>
      </c>
      <c r="E40" s="6">
        <v>9.704163</v>
      </c>
      <c r="F40" s="7" t="s">
        <v>22</v>
      </c>
      <c r="G40" s="6" t="s">
        <v>23</v>
      </c>
      <c r="H40" s="7" t="s">
        <v>95</v>
      </c>
    </row>
    <row r="41" spans="1:8" s="4" customFormat="1" ht="57" customHeight="1">
      <c r="A41" s="7" t="s">
        <v>141</v>
      </c>
      <c r="B41" s="7" t="s">
        <v>113</v>
      </c>
      <c r="C41" s="7" t="s">
        <v>114</v>
      </c>
      <c r="D41" s="7" t="s">
        <v>17</v>
      </c>
      <c r="E41" s="6">
        <v>3.179099</v>
      </c>
      <c r="F41" s="7" t="s">
        <v>22</v>
      </c>
      <c r="G41" s="6" t="s">
        <v>23</v>
      </c>
      <c r="H41" s="7" t="s">
        <v>95</v>
      </c>
    </row>
    <row r="42" spans="1:8" s="4" customFormat="1" ht="57" customHeight="1">
      <c r="A42" s="7" t="s">
        <v>142</v>
      </c>
      <c r="B42" s="7" t="s">
        <v>115</v>
      </c>
      <c r="C42" s="7" t="s">
        <v>116</v>
      </c>
      <c r="D42" s="7" t="s">
        <v>17</v>
      </c>
      <c r="E42" s="6">
        <v>1.216803</v>
      </c>
      <c r="F42" s="7" t="s">
        <v>22</v>
      </c>
      <c r="G42" s="6" t="s">
        <v>23</v>
      </c>
      <c r="H42" s="7" t="s">
        <v>95</v>
      </c>
    </row>
    <row r="43" spans="1:8" s="4" customFormat="1" ht="34.5" customHeight="1">
      <c r="A43" s="7" t="s">
        <v>143</v>
      </c>
      <c r="B43" s="7" t="s">
        <v>42</v>
      </c>
      <c r="C43" s="7" t="s">
        <v>35</v>
      </c>
      <c r="D43" s="7" t="s">
        <v>17</v>
      </c>
      <c r="E43" s="6">
        <v>5.1584</v>
      </c>
      <c r="F43" s="7" t="s">
        <v>18</v>
      </c>
      <c r="G43" s="6">
        <v>3.3937</v>
      </c>
      <c r="H43" s="7" t="s">
        <v>38</v>
      </c>
    </row>
    <row r="44" spans="1:8" s="4" customFormat="1" ht="34.5" customHeight="1">
      <c r="A44" s="7" t="s">
        <v>144</v>
      </c>
      <c r="B44" s="7" t="s">
        <v>43</v>
      </c>
      <c r="C44" s="7" t="s">
        <v>36</v>
      </c>
      <c r="D44" s="7" t="s">
        <v>17</v>
      </c>
      <c r="E44" s="6">
        <v>2.1724</v>
      </c>
      <c r="F44" s="7" t="s">
        <v>18</v>
      </c>
      <c r="G44" s="6">
        <v>0</v>
      </c>
      <c r="H44" s="7" t="s">
        <v>38</v>
      </c>
    </row>
    <row r="45" spans="1:8" s="4" customFormat="1" ht="60.75" customHeight="1">
      <c r="A45" s="7" t="s">
        <v>145</v>
      </c>
      <c r="B45" s="7" t="s">
        <v>44</v>
      </c>
      <c r="C45" s="7" t="s">
        <v>36</v>
      </c>
      <c r="D45" s="7" t="s">
        <v>37</v>
      </c>
      <c r="E45" s="6">
        <v>1.2823</v>
      </c>
      <c r="F45" s="7" t="s">
        <v>18</v>
      </c>
      <c r="G45" s="6">
        <v>1.2823</v>
      </c>
      <c r="H45" s="7" t="s">
        <v>38</v>
      </c>
    </row>
    <row r="46" spans="1:8" s="4" customFormat="1" ht="34.5" customHeight="1">
      <c r="A46" s="7" t="s">
        <v>146</v>
      </c>
      <c r="B46" s="7" t="s">
        <v>45</v>
      </c>
      <c r="C46" s="7" t="s">
        <v>36</v>
      </c>
      <c r="D46" s="7" t="s">
        <v>17</v>
      </c>
      <c r="E46" s="6">
        <v>0.7333</v>
      </c>
      <c r="F46" s="7" t="s">
        <v>29</v>
      </c>
      <c r="G46" s="6" t="s">
        <v>23</v>
      </c>
      <c r="H46" s="7" t="s">
        <v>38</v>
      </c>
    </row>
    <row r="47" spans="1:8" s="4" customFormat="1" ht="59.25" customHeight="1">
      <c r="A47" s="7" t="s">
        <v>147</v>
      </c>
      <c r="B47" s="7" t="s">
        <v>46</v>
      </c>
      <c r="C47" s="7" t="s">
        <v>39</v>
      </c>
      <c r="D47" s="7" t="s">
        <v>17</v>
      </c>
      <c r="E47" s="6">
        <v>3.78822</v>
      </c>
      <c r="F47" s="7" t="s">
        <v>29</v>
      </c>
      <c r="G47" s="6" t="s">
        <v>23</v>
      </c>
      <c r="H47" s="7" t="s">
        <v>40</v>
      </c>
    </row>
    <row r="48" spans="1:8" s="4" customFormat="1" ht="34.5" customHeight="1">
      <c r="A48" s="7"/>
      <c r="B48" s="7"/>
      <c r="C48" s="7"/>
      <c r="D48" s="7"/>
      <c r="E48" s="6">
        <f>SUM(E6:E47)</f>
        <v>195.02642900000004</v>
      </c>
      <c r="F48" s="7"/>
      <c r="G48" s="6"/>
      <c r="H48" s="7"/>
    </row>
    <row r="49" spans="1:8" s="4" customFormat="1" ht="34.5" customHeight="1">
      <c r="A49" s="7"/>
      <c r="B49" s="7"/>
      <c r="C49" s="7"/>
      <c r="D49" s="7"/>
      <c r="E49" s="6"/>
      <c r="F49" s="7"/>
      <c r="G49" s="6"/>
      <c r="H49" s="7"/>
    </row>
    <row r="51" spans="1:7" ht="120" customHeight="1">
      <c r="A51" s="13" t="s">
        <v>10</v>
      </c>
      <c r="B51" s="14"/>
      <c r="C51" s="14"/>
      <c r="D51" s="14"/>
      <c r="E51" s="14"/>
      <c r="F51" s="14"/>
      <c r="G51" s="14"/>
    </row>
  </sheetData>
  <sheetProtection/>
  <autoFilter ref="A5:H48"/>
  <mergeCells count="3">
    <mergeCell ref="A2:G2"/>
    <mergeCell ref="A3:G3"/>
    <mergeCell ref="A51:G51"/>
  </mergeCells>
  <printOptions/>
  <pageMargins left="0.7513888888888889" right="0.7513888888888889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"/>
  <sheetViews>
    <sheetView tabSelected="1" zoomScaleSheetLayoutView="100" zoomScalePageLayoutView="0" workbookViewId="0" topLeftCell="A1">
      <selection activeCell="I14" sqref="I14"/>
    </sheetView>
  </sheetViews>
  <sheetFormatPr defaultColWidth="9.00390625" defaultRowHeight="14.25"/>
  <cols>
    <col min="1" max="1" width="16.50390625" style="0" customWidth="1"/>
    <col min="2" max="2" width="27.625" style="0" customWidth="1"/>
    <col min="3" max="3" width="20.75390625" style="0" customWidth="1"/>
    <col min="4" max="4" width="24.75390625" style="0" customWidth="1"/>
    <col min="5" max="5" width="25.25390625" style="0" customWidth="1"/>
  </cols>
  <sheetData>
    <row r="2" spans="1:5" ht="51" customHeight="1">
      <c r="A2" s="12" t="s">
        <v>150</v>
      </c>
      <c r="B2" s="12"/>
      <c r="C2" s="12"/>
      <c r="D2" s="12"/>
      <c r="E2" s="12"/>
    </row>
    <row r="3" ht="25.5" customHeight="1">
      <c r="E3" s="1" t="s">
        <v>1</v>
      </c>
    </row>
    <row r="4" spans="1:5" ht="34.5" customHeight="1">
      <c r="A4" s="18" t="s">
        <v>11</v>
      </c>
      <c r="B4" s="21" t="s">
        <v>12</v>
      </c>
      <c r="C4" s="15"/>
      <c r="D4" s="15"/>
      <c r="E4" s="16"/>
    </row>
    <row r="5" spans="1:5" ht="34.5" customHeight="1">
      <c r="A5" s="19"/>
      <c r="B5" s="19"/>
      <c r="C5" s="18" t="s">
        <v>13</v>
      </c>
      <c r="D5" s="21" t="s">
        <v>14</v>
      </c>
      <c r="E5" s="2"/>
    </row>
    <row r="6" spans="1:5" ht="34.5" customHeight="1">
      <c r="A6" s="20"/>
      <c r="B6" s="20"/>
      <c r="C6" s="20"/>
      <c r="D6" s="20"/>
      <c r="E6" s="3" t="s">
        <v>15</v>
      </c>
    </row>
    <row r="7" spans="1:5" s="11" customFormat="1" ht="34.5" customHeight="1">
      <c r="A7" s="9">
        <v>42</v>
      </c>
      <c r="B7" s="10">
        <v>195.03</v>
      </c>
      <c r="C7" s="10">
        <v>56.25</v>
      </c>
      <c r="D7" s="10">
        <v>138.78</v>
      </c>
      <c r="E7" s="10">
        <v>52.49</v>
      </c>
    </row>
    <row r="8" spans="1:5" ht="14.25">
      <c r="A8" s="1"/>
      <c r="B8" s="1"/>
      <c r="C8" s="1"/>
      <c r="D8" s="1"/>
      <c r="E8" s="1"/>
    </row>
    <row r="9" spans="1:5" ht="14.25">
      <c r="A9" s="1"/>
      <c r="B9" s="1"/>
      <c r="C9" s="1"/>
      <c r="D9" s="1"/>
      <c r="E9" s="1"/>
    </row>
    <row r="10" spans="1:5" ht="30" customHeight="1">
      <c r="A10" s="17" t="s">
        <v>16</v>
      </c>
      <c r="B10" s="17"/>
      <c r="C10" s="17"/>
      <c r="D10" s="17"/>
      <c r="E10" s="17"/>
    </row>
  </sheetData>
  <sheetProtection/>
  <mergeCells count="7">
    <mergeCell ref="A2:E2"/>
    <mergeCell ref="C4:E4"/>
    <mergeCell ref="A10:E10"/>
    <mergeCell ref="A4:A6"/>
    <mergeCell ref="B4:B6"/>
    <mergeCell ref="C5:C6"/>
    <mergeCell ref="D5:D6"/>
  </mergeCells>
  <printOptions/>
  <pageMargins left="0.75" right="0.75" top="1" bottom="1" header="0.5118055555555555" footer="0.511805555555555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章兰兰</cp:lastModifiedBy>
  <dcterms:created xsi:type="dcterms:W3CDTF">2020-08-03T02:19:44Z</dcterms:created>
  <dcterms:modified xsi:type="dcterms:W3CDTF">2021-07-30T00:29:24Z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