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32" activeTab="0"/>
  </bookViews>
  <sheets>
    <sheet name="2023年度市重点项目汇总表" sheetId="1" r:id="rId1"/>
  </sheets>
  <definedNames>
    <definedName name="_xlfn.COUNTIFS" hidden="1">#NAME?</definedName>
    <definedName name="_xlfn.SUMIFS" hidden="1">#NAME?</definedName>
    <definedName name="_xlnm.Print_Area" localSheetId="0">'2023年度市重点项目汇总表'!$A$1:$J$241</definedName>
    <definedName name="_xlnm.Print_Titles" localSheetId="0">'2023年度市重点项目汇总表'!$4:$4</definedName>
    <definedName name="_xlnm._FilterDatabase" localSheetId="0" hidden="1">'2023年度市重点项目汇总表'!$A$4:$J$241</definedName>
  </definedNames>
  <calcPr fullCalcOnLoad="1"/>
</workbook>
</file>

<file path=xl/sharedStrings.xml><?xml version="1.0" encoding="utf-8"?>
<sst xmlns="http://schemas.openxmlformats.org/spreadsheetml/2006/main" count="1269" uniqueCount="856">
  <si>
    <t>2023年市重点建设项目投资及形象进度计划表</t>
  </si>
  <si>
    <t>单位：万元</t>
  </si>
  <si>
    <t>序号</t>
  </si>
  <si>
    <t>项目名称</t>
  </si>
  <si>
    <t>建设规模及内容</t>
  </si>
  <si>
    <t>计划总投资</t>
  </si>
  <si>
    <t>计划年限
（年、月）</t>
  </si>
  <si>
    <t>至2022年底累计完成投资</t>
  </si>
  <si>
    <t>2023年计划投资额
(纳统数)</t>
  </si>
  <si>
    <t>2023年形象进度计划</t>
  </si>
  <si>
    <t>项目实施或责任单位</t>
  </si>
  <si>
    <t>类型</t>
  </si>
  <si>
    <t>合计</t>
  </si>
  <si>
    <t>结转项目</t>
  </si>
  <si>
    <t>新增项目</t>
  </si>
  <si>
    <t>市本级</t>
  </si>
  <si>
    <t>新建宁波至舟山铁路</t>
  </si>
  <si>
    <t>全线长 76.4 公里，共设7个站，其中新建北仑西、金塘、马岙、舟山 4 座车站，改造宁波东、邱隘、云龙3 座既有站。设计行车速度250km/h。</t>
  </si>
  <si>
    <t>2022.10-2028.10</t>
  </si>
  <si>
    <t>完成总工程量10%。</t>
  </si>
  <si>
    <t>舟山市甬舟铁路建设指挥部</t>
  </si>
  <si>
    <t>交通基础设施</t>
  </si>
  <si>
    <t>甬舟高速公路复线金塘至大沙段工程</t>
  </si>
  <si>
    <t>路线全长约18.92 公里，主线采用双向六车道高速公路标准，设计速度100km/h，设主线桥梁约10336 米/16 座，设隧道6315 米/7 座、枢纽式互通2 处、临时收费站1 处、隧道救援站1 处、大桥管理站1 处、养护工区1 处以及必要的交通辅助管理用房和设施。路线终点同步建设连接线长约0.63 公里。</t>
  </si>
  <si>
    <t>完成总工程量7.4%，与甬舟铁路同步完成公铁合建桥相应工程。</t>
  </si>
  <si>
    <t>舟山市大桥建设管理中心</t>
  </si>
  <si>
    <t>国家大宗商品储运基地项目（QS基地）</t>
  </si>
  <si>
    <t>港口基础设施重点项目主体工程建设。</t>
  </si>
  <si>
    <t>2022.12-2026.12</t>
  </si>
  <si>
    <t>完成总工程量33.1%。</t>
  </si>
  <si>
    <t>中矿舟山公司</t>
  </si>
  <si>
    <t>国家大宗商品储运基地项目（MJS基地）</t>
  </si>
  <si>
    <t>2022.12-2025.12</t>
  </si>
  <si>
    <t>完成总工程量37.7%。</t>
  </si>
  <si>
    <t>宁波舟山港六横公路大桥项目二期工程</t>
  </si>
  <si>
    <t>路线总长约18.78公里，沿线设特大桥16696 米/2.5座、大桥784米/2座、互通式立交2处、主线收费站1处、匝道收费站1处、管理中心1处、停车区1处、养护工区1处、交警和路政管理用房各1处、超限检查站1处以及必要的综合用房等设施。</t>
  </si>
  <si>
    <t>2022.10-2027.10</t>
  </si>
  <si>
    <t>完成大临工程、预制场和项目部建设，完成2个通航孔桥基础施工和非通航孔桥基础施工50％，开展锚碇施工工作，完成积峙桥基础40％。</t>
  </si>
  <si>
    <t>舟山六横跨海大桥有限责任公司</t>
  </si>
  <si>
    <t>舟山大衢-嵊泗（马关）110千伏线路工程</t>
  </si>
  <si>
    <t>新建线路长度33.35公里。</t>
  </si>
  <si>
    <t>2022.3-2023.3</t>
  </si>
  <si>
    <t>完工。</t>
  </si>
  <si>
    <t>国网舟山供电公司</t>
  </si>
  <si>
    <t>舟山本岛水源提升利用综合工程——岛北输水管道提升工程</t>
  </si>
  <si>
    <t>改造原岛北引水工程输水管道；新建马岙泵站至临城水厂输水管道、白泉岭水库至临城水厂输水管道和一座浮船式泵站。</t>
  </si>
  <si>
    <t>2022.10-2024.10</t>
  </si>
  <si>
    <t>完成总工程量50%。</t>
  </si>
  <si>
    <t>舟山开源供水有限责任公司</t>
  </si>
  <si>
    <t>渔农水利</t>
  </si>
  <si>
    <t>舟山第二小学北校区改扩建项目</t>
  </si>
  <si>
    <t>校区总建筑面积25217.40㎡（新增用地14683.47㎡），其中工程保留维修改造建筑面积9090.44㎡，新建建筑面积16126.96㎡（包括1幢2层图书馆、1幢4层教学楼、1幢后勤楼、连廊及门岗等）。</t>
  </si>
  <si>
    <t>2022.7-2023.9</t>
  </si>
  <si>
    <t>市教育局</t>
  </si>
  <si>
    <t>社会民生</t>
  </si>
  <si>
    <t>长峙岛初中新建项目</t>
  </si>
  <si>
    <t>新建一所24班规模的初中学校，新增学位1200个，占地面积约52亩，建筑面积16390㎡(其中地上14660㎡,地下1730㎡)。</t>
  </si>
  <si>
    <t>2023.6-2024.10</t>
  </si>
  <si>
    <t>完成总工程量65%。</t>
  </si>
  <si>
    <t>沈家门中学改扩建项目</t>
  </si>
  <si>
    <t>学校规模从现有30班扩至48班，新增学位900个。新扩建总建筑面积约16259.65平方米，其中地上新建建筑面积约14591.02平方米（教学楼约11795.30平方米、艺术中心约2795.72平方米），扩建部分建筑面积约1563.29平方米（食堂），地下建筑面积约105.34平方米（水泵房）。改造二幢学生宿舍楼建筑面积约5108.00平方米，新建临时停车场面积约5930平方米， 运动场改造面积约18000平方米。</t>
  </si>
  <si>
    <t>2023.3-2024.3</t>
  </si>
  <si>
    <t>主体完工。</t>
  </si>
  <si>
    <t>勾山区域小学新建项目</t>
  </si>
  <si>
    <t>新建规模36班规模的小学，新增学位1620个，用地面积46.8亩，建筑面积约22300平方米。</t>
  </si>
  <si>
    <t>2023.9-2024.12</t>
  </si>
  <si>
    <t>主体结构施工，完成总工程量60%。</t>
  </si>
  <si>
    <t>条帚门航道扩建工程</t>
  </si>
  <si>
    <t>条帚门15万吨级航道扩建至30万吨级航道</t>
  </si>
  <si>
    <t>2023.12-2026.12</t>
  </si>
  <si>
    <t>完成施工招标，力争开工。</t>
  </si>
  <si>
    <t>舟山市港航事业发展中心</t>
  </si>
  <si>
    <t>宁波舟山港双屿门航道一期工程</t>
  </si>
  <si>
    <t>新建航道包括口外主航道A-B-B’段、口外支航道B’-F段，全长10.3km。对7#礁石进行炸礁处理，炸礁工程量为16.44万方。</t>
  </si>
  <si>
    <t>2020-2024</t>
  </si>
  <si>
    <t>完成炸礁工程。</t>
  </si>
  <si>
    <t>市港航事业发展中心</t>
  </si>
  <si>
    <t>嘉兴外海进港航道（鱼腥脑航道）</t>
  </si>
  <si>
    <t>建设航道52公里。</t>
  </si>
  <si>
    <t>2023.6-2025.12</t>
  </si>
  <si>
    <t>完成总工程量6%。</t>
  </si>
  <si>
    <t>舟山市区万二110千伏输变电工程</t>
  </si>
  <si>
    <t>线路长度19.5公里，变电容量10万千伏安。</t>
  </si>
  <si>
    <t>2023.5-2024.12</t>
  </si>
  <si>
    <t>变电工程完工，完成总工程量50%。</t>
  </si>
  <si>
    <t>综合能源</t>
  </si>
  <si>
    <t>舟山普陀北塘110千伏输变电工程</t>
  </si>
  <si>
    <t>线路长度49.96公里，变电容量10万千伏安。</t>
  </si>
  <si>
    <t>2023.6-2024.12</t>
  </si>
  <si>
    <t>变电工程完工，完成总工程量35%。</t>
  </si>
  <si>
    <t>宁波舟山港金塘港区大浦口集装箱码头能力提升工程</t>
  </si>
  <si>
    <t>新建集装箱重箱堆场26.75万m2，空箱堆场11.81万平方米。</t>
  </si>
  <si>
    <t>2023.8-2024.10</t>
  </si>
  <si>
    <t>完成总工程量30%。</t>
  </si>
  <si>
    <t>舟山甬舟集装箱码头有限公司</t>
  </si>
  <si>
    <t>中国电信股份有限公司舟山分公司5G建设项目</t>
  </si>
  <si>
    <t>新增5G基站400个站，优化光缆、传输、电源等配套设施。</t>
  </si>
  <si>
    <t>2021-2027</t>
  </si>
  <si>
    <t>建成5G基站81个。</t>
  </si>
  <si>
    <t>中国电信股份有限公司舟山分公司</t>
  </si>
  <si>
    <t>工业及高新技术</t>
  </si>
  <si>
    <t>中国联合网络通信有限公司舟山市分公司5G建设项目</t>
  </si>
  <si>
    <t>新建5G基站1450个（含室内分布）及相关配套。</t>
  </si>
  <si>
    <t>建成5G基站450个。</t>
  </si>
  <si>
    <t>中国联合网络通信有限公司舟山市分公司</t>
  </si>
  <si>
    <t>舟山移动5G网络建设项目</t>
  </si>
  <si>
    <t>新建5G基站2200个。</t>
  </si>
  <si>
    <t>2022-2027</t>
  </si>
  <si>
    <t>建成5G基站600个。</t>
  </si>
  <si>
    <t>中国移动浙江有限公司舟山分公司</t>
  </si>
  <si>
    <t>铁塔5G建设项目</t>
  </si>
  <si>
    <t>建设5000个5G基站，同步实施塔桅升级改造、电源配套扩容。</t>
  </si>
  <si>
    <t>完成4500个5G基站、室分建设。</t>
  </si>
  <si>
    <t>中国铁塔股份有限公司舟山市分公司</t>
  </si>
  <si>
    <t>舟山市妇女儿童医院门急诊楼建设工程</t>
  </si>
  <si>
    <t>新建一幢约12000㎡的医疗业务用房。</t>
  </si>
  <si>
    <t>完成总工程量25%。</t>
  </si>
  <si>
    <t>市卫健委</t>
  </si>
  <si>
    <t>舟山-宁波-绍兴成品油管道管道工程（舟山-宁波段）</t>
  </si>
  <si>
    <t>新建一条舟山-宁波的成品油管道，设计输量为590万吨/年，管径为DN500，设计压力10.0MPa，管线长度约46.4km。</t>
  </si>
  <si>
    <t>2023.8-2024.12</t>
  </si>
  <si>
    <t>浙江石油化工有限公司</t>
  </si>
  <si>
    <t>定海区</t>
  </si>
  <si>
    <t>嵊泗至定海公路马岙至定海疏港公路工程</t>
  </si>
  <si>
    <t>建设一级公路14公里，其中利用老路3公里，新改扩建公路11公里。</t>
  </si>
  <si>
    <t>2018.9-2023.4</t>
  </si>
  <si>
    <t>舟山市定海区交通运输局</t>
  </si>
  <si>
    <t>新泰三期安置小区</t>
  </si>
  <si>
    <t>新建小区总建筑面积约6.04万平方米，总用地面积约2.2万平方米，新增安置房414户。</t>
  </si>
  <si>
    <t>2018.12-2023.4</t>
  </si>
  <si>
    <t>舟山市定海城区建设开发有限公司</t>
  </si>
  <si>
    <t>工农路安置小区</t>
  </si>
  <si>
    <t>新建小区总建筑面积约19.5万平方米，总用地面积约4.5万平方米，新增安置房690户。</t>
  </si>
  <si>
    <t>2019.5-2024.6</t>
  </si>
  <si>
    <t>完成总工程量90%。</t>
  </si>
  <si>
    <t>邬家塘安置项目</t>
  </si>
  <si>
    <t>建设8栋安置房及相关配套工程，总建筑面积约5.74万平方米。</t>
  </si>
  <si>
    <t>2021.3-2023.10</t>
  </si>
  <si>
    <t>长岗山安置项目</t>
  </si>
  <si>
    <t>建造6栋安置房及相关配套工程，总建筑面积约5.5万平方米。</t>
  </si>
  <si>
    <t>2020.10-2023.10</t>
  </si>
  <si>
    <t>浙江同舟环保科技有限公司15万吨/年油泥包处置项目</t>
  </si>
  <si>
    <t>建设15万吨/年油泥包处置工程及配套设施项目，配建2000吨码头1个。</t>
  </si>
  <si>
    <t>2021.6-2023.7</t>
  </si>
  <si>
    <t>浙江同舟环保科技有限公司</t>
  </si>
  <si>
    <t>生态环保</t>
  </si>
  <si>
    <t>大洋世家海洋食品加工冷藏物流基地项目</t>
  </si>
  <si>
    <t>建设金枪鱼分拣中心、综合生产厂房、金枪鱼鱼柳罐头生产厂房、生物制品厂房、超低温金枪鱼物流加工中心和健康食品厂房，总建筑面积约15万平方米。</t>
  </si>
  <si>
    <t>2020.3-2023.6</t>
  </si>
  <si>
    <t>大洋世家(舟山)优品有限公司</t>
  </si>
  <si>
    <t>舟山定海城西社区</t>
  </si>
  <si>
    <t>建设蔡家墩安置小区、邻里中心大楼及周边人才配套住宅，总建筑面积50万平方米。</t>
  </si>
  <si>
    <t>2021.5-2024.12</t>
  </si>
  <si>
    <t>25、38地块主体工程和安置房项目完工，完成总工程量80%。</t>
  </si>
  <si>
    <t>舟山金昱房地产发展有限公司</t>
  </si>
  <si>
    <t>舟山市定海中心片区排涝提升工程（五山生态旅游带建设项目）</t>
  </si>
  <si>
    <t>新建截洪沟长16.67千米、排水涵管长6.66千米、隧洞长2.6千米、箱涵长172米、泵站6座设计排涝流量43立方米/秒、控制闸3座闸孔总净宽9.6米及其他配套附属工程。</t>
  </si>
  <si>
    <t>2020.12-2023.12</t>
  </si>
  <si>
    <t>舟山市定海旅游发展集团有限公司</t>
  </si>
  <si>
    <t>舟山国家远洋渔业基地小微企业园一期</t>
  </si>
  <si>
    <t>主要建设远洋渔业精深加工、冷链仓储综合信息服务等为一体的示范园。</t>
  </si>
  <si>
    <t>2022.1-2024.12</t>
  </si>
  <si>
    <t>土建部分完成，完成总工程量50%。</t>
  </si>
  <si>
    <t>舟山国家远洋渔业基地基础设施建设开发有限公司</t>
  </si>
  <si>
    <t>国能浙江舟山发电厂三期2×660MW扩建工程项目</t>
  </si>
  <si>
    <t>新建2台660MW超超临界、二次再热燃煤发电机组，配套建设高效、先进环保设施。</t>
  </si>
  <si>
    <t>2021.12-2024.12</t>
  </si>
  <si>
    <t>大板梁验收完成，完成总工程量30%。</t>
  </si>
  <si>
    <t>国能浙江舟山发电有限责任公司</t>
  </si>
  <si>
    <t>东湾安置项目</t>
  </si>
  <si>
    <t>总用地面积为4.4万平方米，总建筑面积约15.1万平方米，总户数880户。</t>
  </si>
  <si>
    <t>完成总工程量80%。</t>
  </si>
  <si>
    <t>舟山外钓岛光汇油库储运基地项目（四期）</t>
  </si>
  <si>
    <t>建设原燃料油(原油)储罐总库容为116万立方米，16座外浮顶储罐。</t>
  </si>
  <si>
    <t>2021.1-2024.6</t>
  </si>
  <si>
    <t>罐组二4、5、6号罐和罐组一1、2、3、4号罐主体完成100%，完成总工程量70%。</t>
  </si>
  <si>
    <t>光汇石油储运（舟山）有限公司</t>
  </si>
  <si>
    <t>远景能源定海零碳产业园项目</t>
  </si>
  <si>
    <t>新建厂房及附属设施，总建筑面积12145.9平方米。</t>
  </si>
  <si>
    <t>2022.2-2023.12</t>
  </si>
  <si>
    <t>远景能源(舟山)有限公司</t>
  </si>
  <si>
    <t>舟山中天重工有限公司海工装备制造项目</t>
  </si>
  <si>
    <t>新建海工装备车间、集配车间、机电管工车间、堆场仓库、生产辅助楼、食堂等，总建筑面积约54157.54平方米。</t>
  </si>
  <si>
    <t>2020.2-2024.12</t>
  </si>
  <si>
    <t>边坡治理工程完工，机电管工车间完成建设，3#码头完成总进度50%，完成总工程量50%。</t>
  </si>
  <si>
    <t>舟山中天重工有限公司</t>
  </si>
  <si>
    <t>中央储备粮舟山直属库有限公司仓储项目</t>
  </si>
  <si>
    <t>新建21.6万吨浅圆仓及相关配套设施。</t>
  </si>
  <si>
    <t>2022.9-2024.12</t>
  </si>
  <si>
    <t>浅圆仓封顶，完成总工程量50%。</t>
  </si>
  <si>
    <t>中央储备粮舟山直属库有限公司</t>
  </si>
  <si>
    <t>中奥万达油品储运物流基地</t>
  </si>
  <si>
    <t>设计库容为190万立方，设一个40万方地上罐组，五个30万立方半地下储罐。</t>
  </si>
  <si>
    <t>2022.12-2027.12</t>
  </si>
  <si>
    <t>护岸施工完成，完成总工程量5%。</t>
  </si>
  <si>
    <t>浙江中奥万达能源有限公司</t>
  </si>
  <si>
    <t>森森集团年产300万台水族箱及年产4000万台智能泵相关产品项目</t>
  </si>
  <si>
    <t>新建厂房仓库及相关配套设施，总建筑面积97800平方米。</t>
  </si>
  <si>
    <t>2022.9-2024.1</t>
  </si>
  <si>
    <t>森森集团有限公司</t>
  </si>
  <si>
    <t>浙石化马目油库扩容工程项目</t>
  </si>
  <si>
    <t>建设规模为100万方（15万方储罐4座、10万方储罐4座），配套建设综合楼、消防站、给油泵区、首末站、消防泵房及泡沫站、工艺管廊、雨水池及事故水池。</t>
  </si>
  <si>
    <t>2023.6-2024.9</t>
  </si>
  <si>
    <t>启动开山及地表处理，完成总工程量20%。</t>
  </si>
  <si>
    <t>舟山华康生物科技有限公司年100万吨玉米深加工健康食品配料项目</t>
  </si>
  <si>
    <t>新建车间及相关配套设施，总建筑面积216630平方米。</t>
  </si>
  <si>
    <t>2023.3-2027.11</t>
  </si>
  <si>
    <t>完成总工程量15%。</t>
  </si>
  <si>
    <t>浙江华康药业股份有限公司</t>
  </si>
  <si>
    <t>20万吨/年新能源电池正极原材料生产线建设项目</t>
  </si>
  <si>
    <t>主要投资建设20万吨/年新能源电池正极（主要指三元锂）原材料生产线及关联产品。</t>
  </si>
  <si>
    <t>2023.10-2025.12</t>
  </si>
  <si>
    <t>陕西聚泰新材料科技有限公司</t>
  </si>
  <si>
    <t>城北小学新建项目（暂名）</t>
  </si>
  <si>
    <t>新建城北小学一座，总建筑面积约31807.06平方米。</t>
  </si>
  <si>
    <t>2021.10-2024.8</t>
  </si>
  <si>
    <t>完成土建施工，基本完成装修、市政附属等施工，完成总工程量60%。</t>
  </si>
  <si>
    <t>舟山市定海区教育局</t>
  </si>
  <si>
    <t>万马（舟山）海洋装备智造园项目一期</t>
  </si>
  <si>
    <t>新建单层厂房、多层厂房、定制厂房、配套设施等。</t>
  </si>
  <si>
    <t>2023.5-2025.3</t>
  </si>
  <si>
    <t>舟山万兴实业有限公司</t>
  </si>
  <si>
    <t>龙源电力共享储能电站项目</t>
  </si>
  <si>
    <t>规划储能容量100MW/200MWh，规划用地面积约26亩。</t>
  </si>
  <si>
    <t>2023.6-2023.12</t>
  </si>
  <si>
    <t>一期工程50MW/100MWh储能规模完工。</t>
  </si>
  <si>
    <t>舟山龙源新能源有限公司</t>
  </si>
  <si>
    <t>浙江聚宸生物科技有限公司项目</t>
  </si>
  <si>
    <t>建设厂房及相关配套设施，总建筑面积约42021.78平方米。</t>
  </si>
  <si>
    <t>2023.4-2024.12</t>
  </si>
  <si>
    <t>完成总工程量70%。</t>
  </si>
  <si>
    <t>浙江聚宸生物科技有限公司</t>
  </si>
  <si>
    <t>盐仓盐纬一路（霸桥路）东段道路工程</t>
  </si>
  <si>
    <t>道路全长约1.2公里，包括桥梁、水电、给排水、交通等。</t>
  </si>
  <si>
    <t>2022.12-2024.3</t>
  </si>
  <si>
    <t>舟山市定海区城市建设投资开发有限公司</t>
  </si>
  <si>
    <t>舟山市定海区海塘安澜工程（本岛西北片海塘）</t>
  </si>
  <si>
    <t>提标加固海塘15.74公里，其中永安海塘2.72公里、西大塘2.50公里、东大塘3.96公里、大沙新塘4.56公里、毛峙东塘0.71公里、大小蚶涂塘1.29公里；拆除重建龙眼闸（3孔×2.5米）。</t>
  </si>
  <si>
    <t>2022.10-2025.7</t>
  </si>
  <si>
    <t>舟山市定海区水利投资开发有限公司</t>
  </si>
  <si>
    <t>舟山市定海区海塘安澜工程（洋螺、锡丈等海塘）</t>
  </si>
  <si>
    <t>提标加固龙王跳海塘、锡丈海塘、洋螺海塘、长白岛峙中岙海塘、西蟹峙大岙塘等 5 条海塘，总长度 4.98km。</t>
  </si>
  <si>
    <t>2022.6-2025.6</t>
  </si>
  <si>
    <t>完成总工程量40%。</t>
  </si>
  <si>
    <t>普陀区</t>
  </si>
  <si>
    <t>东白莲岛油品储运工程</t>
  </si>
  <si>
    <t>建设30万吨、15万吨、3万吨、5000吨级油品码头各一座，1000吨级工作船码头一座及相关配套设施。</t>
  </si>
  <si>
    <t>2017.2-2025.12</t>
  </si>
  <si>
    <t>一期一阶段项目建成完工，形成库容82.4万方；完成总工程量30%。</t>
  </si>
  <si>
    <t>舟山市华泰石油有限公司</t>
  </si>
  <si>
    <t>舟山（普陀）万洋众创城项目</t>
  </si>
  <si>
    <t>新建厂房及配套设施，建筑总面积约19.42平方米。</t>
  </si>
  <si>
    <t>2019.11-2023.6</t>
  </si>
  <si>
    <t>舟山万洋众创城开发有限公司</t>
  </si>
  <si>
    <t>东港（半升洞）客运站场（码头）及城市广场建设工程</t>
  </si>
  <si>
    <t>新建客运站场、北侧服务设施综合体，总建筑面积4.3万平方米；新建道路长380米，宽23米以及3个1000吨级客运泊位等。</t>
  </si>
  <si>
    <t>2020.4-2024.12</t>
  </si>
  <si>
    <t>站场部分完成总工程量70%，码头部分完工。</t>
  </si>
  <si>
    <t>普陀区交投集团</t>
  </si>
  <si>
    <t>东港健康养生馆项目</t>
  </si>
  <si>
    <t>建设健康养生馆、边坡治理及周边配套附属工程，总建筑面积3.2万平方米。</t>
  </si>
  <si>
    <t>完成精装修20%，市政景观附属工程进场施工，完成总工程量50%。</t>
  </si>
  <si>
    <t>东港集团</t>
  </si>
  <si>
    <t>现代服务业</t>
  </si>
  <si>
    <t>夏新未来社区建设项目</t>
  </si>
  <si>
    <t>建设普通住宅、人才住宅、人才公寓、安置房、众创中心、邻里中心、配套商业、物业服务及托幼服务中心等，总建筑面积48万平方米。</t>
  </si>
  <si>
    <t>2021.6-2024.12</t>
  </si>
  <si>
    <t>F地块交付，E地块外架拆除，C、D地块结构封顶，A地块完成工程量50%；完成总工程量70%。</t>
  </si>
  <si>
    <t>舟山市普陀区智创城西开发建设有限公司</t>
  </si>
  <si>
    <t>金钵盂岛年产70万吨精密不锈钢板带及配套精加工项目</t>
  </si>
  <si>
    <t>建设年产70万吨五机架连轧连退酸洗线及配套精加工生产线，包括五机架连轧连退酸洗车间、不锈钢精加工车间、酸再生系统、中性盐回收系统、LNG站、配套环保、用电等公辅设施等内容。</t>
  </si>
  <si>
    <t>2022.10-2025.10</t>
  </si>
  <si>
    <t>基本完成设备采购，基本完成冷轧车间基础及设备基础施工，开始进行钢结构和冷轧设备安装。完成工程量的20%。</t>
  </si>
  <si>
    <t>浙江青山数科科技有限公司</t>
  </si>
  <si>
    <t>永兴村地块安置房建设工程</t>
  </si>
  <si>
    <t>位于东港街道永兴村，总用地面积119.78亩，包括两个地块。其中黄沙湾地块，总建筑面积10.8万平方米，安置用房808套；黄陀岙地块，总建筑面积为13.1万平方米，安置用房1076套。</t>
  </si>
  <si>
    <t>2021.7-2025.12</t>
  </si>
  <si>
    <t>黄陀岙完成桩基工程和地下室开挖，黄沙湾完成总工程量80%。</t>
  </si>
  <si>
    <t>舟山普陀城市投资发展集团有限公司</t>
  </si>
  <si>
    <t>普陀区科技产业孵化园建设工程</t>
  </si>
  <si>
    <t>建设孵化园，总用地面积约17亩，总建筑面积约5万平方米。</t>
  </si>
  <si>
    <t>2022.02-2024.12</t>
  </si>
  <si>
    <t>完成主体结构18层，完成11层以下内部粉刷及水电暖通施工，完成总工程量60%。</t>
  </si>
  <si>
    <t>兴普大道（海天大道）南侧城市次干道一期工程</t>
  </si>
  <si>
    <t>建设灵秀街隧道及接线工程，路线全长1302米，道路等级为城市次干路，设计速度40km/h。</t>
  </si>
  <si>
    <t>2021.11-2024.12</t>
  </si>
  <si>
    <t>完成隧道爆破及衬砌、隧道路面浇筑，启动机电、装饰装修工程，完成主体工程的60%。</t>
  </si>
  <si>
    <t>普陀北部海洋科技产业孵化基地项目</t>
  </si>
  <si>
    <t>新建孵化基地、周边景观、道路、地下管网及其他设施，对原孵化用房改造。</t>
  </si>
  <si>
    <t>一期二期完工，三期完成主体工程的60%。</t>
  </si>
  <si>
    <t>海创投资发展集团有限公司</t>
  </si>
  <si>
    <t>普陀区沈家门老城区有机更新水系管网提升改造工程</t>
  </si>
  <si>
    <t>建设路基路面工程、雨污水工程、人行道铺装、路灯工程、边坡治理和泵站等三十处改造节点，共改造污水管网13.85千米。</t>
  </si>
  <si>
    <t>2021.3-2024.12</t>
  </si>
  <si>
    <t>茶湾地块新建学校项目</t>
  </si>
  <si>
    <t>新建一所45班规模学校，包括教学用房、综合用房等以及相关附属配套设施等，总建筑面积3.97万平方米。</t>
  </si>
  <si>
    <t>2021.12-2024.1</t>
  </si>
  <si>
    <t>完成主体工程，完成装修工程80%，完成总工程量85%。</t>
  </si>
  <si>
    <t>普陀区教育局</t>
  </si>
  <si>
    <t>普陀区市民中心新建工程</t>
  </si>
  <si>
    <t>建设1栋高层办公楼、1栋多层办公楼、3层地下室及供电、供水、道路、绿化等附属设施，总建筑面积5.3万平方米。</t>
  </si>
  <si>
    <t>2021.9-2024.12</t>
  </si>
  <si>
    <t>主体结顶，完成室内装修60%、外立面幕墙80%，室外附属进场施工；完成总工程量30%。</t>
  </si>
  <si>
    <t>普陀区DT-07地块养老公寓建设工程</t>
  </si>
  <si>
    <t>建设人才公寓、老年公寓、农贸市场以及配套设施，总建筑面积3.9万平米。</t>
  </si>
  <si>
    <t>土建部分完工，完成总工程量70%。</t>
  </si>
  <si>
    <t>普陀区市民教育中心建设工程</t>
  </si>
  <si>
    <t>建设教学综合楼、学员宿舍及配套设施，总建筑面积1.8万平方米。</t>
  </si>
  <si>
    <t>2022.10-2024.12</t>
  </si>
  <si>
    <t>完成总工程量60%。</t>
  </si>
  <si>
    <t>大蒲湾地块安置房建设工程</t>
  </si>
  <si>
    <t>总建筑面积16万平方米，安置户数1268套；建设停车场位1135位。</t>
  </si>
  <si>
    <t>舟山市普陀区海塘安澜工程（乡镇海塘）</t>
  </si>
  <si>
    <t>28条海塘提升加固及5个单独的海塘配套闸站建设，海塘加固全长25.59千米，建设规划标准为 20-50年一遇。</t>
  </si>
  <si>
    <t>2021.11-2025.12</t>
  </si>
  <si>
    <t>完成总工程量55%。</t>
  </si>
  <si>
    <t>舟山市普陀区农业农村局</t>
  </si>
  <si>
    <t>东塘线市政道路改造工程</t>
  </si>
  <si>
    <t>建设一条长约5.5公里、宽度8-15米的标准道路。</t>
  </si>
  <si>
    <t>2022.5-2025.12</t>
  </si>
  <si>
    <t>一期道路完工，二期完成工程招标；完成总工程量30%。</t>
  </si>
  <si>
    <t>普陀区2022年老旧小区提升改造工程</t>
  </si>
  <si>
    <t>提升改造沈家门和东港片区173幢老旧住宅，改造内容包括外立面修复、屋面治理、楼道治理、道路及管网等附属设施改造。</t>
  </si>
  <si>
    <t>2022.6-2023.3</t>
  </si>
  <si>
    <t>普陀区住建局</t>
  </si>
  <si>
    <t>2022年东港一期市政道路提升改造工程</t>
  </si>
  <si>
    <t>提升改造海印路（永兴隧道-海天大道）、 海华路（中昌街-海珠路）和灵秀街（海莲路-海洲路）道路。</t>
  </si>
  <si>
    <t>2022.3-2023.4</t>
  </si>
  <si>
    <t>东港新建学校项目</t>
  </si>
  <si>
    <t>新建15班规模幼儿园，总用地面积6002.01平方米，总建筑面积9300平方米，包括建造幼儿活动用房、幼儿生活用房，办公用房等；新建36班规模小学，用地面积24422平方米，建筑面积27000平方米，包括建造教学用房、综合用房以及250米环形塑胶跑道等。</t>
  </si>
  <si>
    <t>2022.6-2024.12</t>
  </si>
  <si>
    <t>幼儿园完工，小学完成主体结构施工；完成总工程量50%。</t>
  </si>
  <si>
    <t>普陀展茅螺门后门山至梁横山桥梁工程</t>
  </si>
  <si>
    <t>新建展茅螺门后门山至梁横山桥梁一座，长1090米，宽13米。</t>
  </si>
  <si>
    <t>2022.2-2024.1</t>
  </si>
  <si>
    <t>普陀医院改扩建工程</t>
  </si>
  <si>
    <t>建设一座包含肿瘤中心、康复中心、血透中心、医学研究、教学培训等用途为一体的综合医疗大楼，配套实施大楼水电、消防、环保、通风、手术室空气净化等附属工程，总建筑面积63000平方米。</t>
  </si>
  <si>
    <t>2023.9-2026.12</t>
  </si>
  <si>
    <t>完成桩基和地下室工程，完成总工程量10%。</t>
  </si>
  <si>
    <t>舟山市普陀区人民医院</t>
  </si>
  <si>
    <t>舟山正源新能源紧固件超级智能工厂项目</t>
  </si>
  <si>
    <t>总建筑面积54039.72平方米，其中地上建筑面积54039.72平方米，包括厂房53996.55平方米、配套设施43.17平方米；购置相关智能化自动生产设备。</t>
  </si>
  <si>
    <t xml:space="preserve">舟山市正源标准件有限公司 </t>
  </si>
  <si>
    <t>舟山正寅科技研发创新工厂新建工程</t>
  </si>
  <si>
    <t>建设氢能源、风电等配套设备的研究开发中心，总建筑面积44355.11平方米，其中研发中心23353平方米，其他附属厂房19625平方米，地下建筑面积1372.37平方米。</t>
  </si>
  <si>
    <t xml:space="preserve">舟山市正寅机械制造有限公司 </t>
  </si>
  <si>
    <t>未来智创城科技产业园一期建设项目</t>
  </si>
  <si>
    <t>主要内容包括厂房建设及相关附属配套设施建设，总建筑面积为80055.25平方米，其中地上建筑面积58396.32平方米，地下建筑面积21658.93平方米，设置机动车停车位626辆。配套建设环线道路长1130米，宽20-32米。</t>
  </si>
  <si>
    <t>2022.11-2025.12</t>
  </si>
  <si>
    <t>完成总工程量20%。</t>
  </si>
  <si>
    <t>普陀海事综合服务产业园二期建设工程</t>
  </si>
  <si>
    <t>建设海事综合服务楼、物料厂库、机修车间等，总建筑面积为3060平方米。</t>
  </si>
  <si>
    <t>西白莲修船基地配套工程项目</t>
  </si>
  <si>
    <t>新建两座8万吨级舾装码头，一座2000吨级物资码头，一座交通浮码头，配套建设陆域车间、仓库、堆场等设施；2个船坞除险加固工程；扩建宿舍楼2幢，建筑面积2.8万平方米。</t>
  </si>
  <si>
    <t>2022.10-2025.12</t>
  </si>
  <si>
    <t>物资码头基本完成，舾装码头完成70%，宿舍楼工程完成50%。</t>
  </si>
  <si>
    <t>舟山亚泰船舶修造工程有限公司</t>
  </si>
  <si>
    <t>沈家门第一小学扩建工程</t>
  </si>
  <si>
    <t>扩建沈家门第一小学至42班规模，主要建造教学楼、综合楼、食堂、图书馆等用房，总建筑面积29850平方米。</t>
  </si>
  <si>
    <t>2023.11-2026.12</t>
  </si>
  <si>
    <t>完成总工程量5%。</t>
  </si>
  <si>
    <t>沈家门综合教育中心建设项目</t>
  </si>
  <si>
    <t>总建筑面积31991平方米，其中地上7141平方米，地下24850平方米，地下机动车总泊位380辆。</t>
  </si>
  <si>
    <t>2023.8-2026.12</t>
  </si>
  <si>
    <t>城北新建幼儿园项目</t>
  </si>
  <si>
    <t>新建21班规模幼儿园（含3个幼托班），总建筑面积15200平方米，其中地上建筑面积8700平方米，主要建造幼儿活动用房、幼儿生活用房，办公用房、食堂及30米塑胶直跑道、戏水玩沙等附属设施。</t>
  </si>
  <si>
    <t>2023.8-2025.12</t>
  </si>
  <si>
    <t>进行地下室结构施工，完成总工程量20%。</t>
  </si>
  <si>
    <t>舟山海勤智能机械制造有限公司厂房新建项目</t>
  </si>
  <si>
    <t>建设厂房及配套设施，总建筑面积20000平方米。</t>
  </si>
  <si>
    <t>完成主体工程的60%。</t>
  </si>
  <si>
    <t>舟山海勤智能机械制造有限公司</t>
  </si>
  <si>
    <t>浙江力创智能科技有限公司智能厂房新建工程</t>
  </si>
  <si>
    <t>建设厂房、办公楼等共计15000平方米。</t>
  </si>
  <si>
    <t>浙江力创智能科技有限公司</t>
  </si>
  <si>
    <t>普陀城西夏新PT-14-03-06地块安置房建设项目</t>
  </si>
  <si>
    <t>建设住宅及相关附属配套设施，总建筑面积为123552.02平方米，安置总户数730户。</t>
  </si>
  <si>
    <t>2022.12-2025.6</t>
  </si>
  <si>
    <t>完成场地平整、桩基及地下室，主体工程开始实施；完成总工程量15%。</t>
  </si>
  <si>
    <t>白沙港村陌领佑舍众创小镇建设工程</t>
  </si>
  <si>
    <t>新建房屋65幢，包括民宿综合体、公共活动用房等，配套建设公共设施和活动区，总建筑面积19526平方米。</t>
  </si>
  <si>
    <t>2022.3-2024.12</t>
  </si>
  <si>
    <t>舟山市普陀区洄云乡创文化艺术有限公司</t>
  </si>
  <si>
    <t>虾峙镇金钵盂海水淡化建设工程</t>
  </si>
  <si>
    <t>位于虾峙镇金钵盂岛，新建10000吨/日海水淡化厂，其中一期投产5000吨/日。</t>
  </si>
  <si>
    <t>2023.10-2025.6</t>
  </si>
  <si>
    <t>完成一期工程的50%。</t>
  </si>
  <si>
    <t>舟山市自来水有限公司</t>
  </si>
  <si>
    <t>2023年东港一期市政道路提升改造工程</t>
  </si>
  <si>
    <t>改造中昌街680m、金城街860m、海珠路1500m，改造内容为道路提升改造、管网提升改造，雨污分流、道路“白改黑”等。</t>
  </si>
  <si>
    <t>2023.6-2024.6</t>
  </si>
  <si>
    <t>中国海洋石油东海有限公司舟山员工周转业务大楼建设项目</t>
  </si>
  <si>
    <t>建设150间员工倒班周转公寓及厨房餐厅等功能，用地面积6000平方米，总建筑面积约14274.44平方米。</t>
  </si>
  <si>
    <t>主体结构封顶，完成总工程量60%。</t>
  </si>
  <si>
    <t>中国海洋石油东海有限公司</t>
  </si>
  <si>
    <t>岱山县</t>
  </si>
  <si>
    <t>黄泽山石油中转储运工程二期罐区项目</t>
  </si>
  <si>
    <t>新建104万方原油、燃料油和稀释沥青罐，其中6座10万方钢制外浮顶储罐、6座5万方钢制外浮顶储罐、2座4万方钢制外浮顶储罐和2座3万方钢制外浮顶储罐，及油罐区相应的给排水、消防、供电、自控系统等配套设施建设，总用地面积18.06万平方米。</t>
  </si>
  <si>
    <t>2021.1-2023.3</t>
  </si>
  <si>
    <t>广厦（舟山）能源集团有限公司</t>
  </si>
  <si>
    <t>岱山石化循环经济产业园</t>
  </si>
  <si>
    <t>新建标准化厂房15座、配套用房10座（A#逆变器、B#垃圾房、C#开闭所、D#员工活动中心、E#门卫、F#门卫、②#数智大楼、⑤#配套辅楼、⑥#办公楼、⑩#配套楼），总建筑面积313351.44平方米。</t>
  </si>
  <si>
    <t>2021.10-2023.2</t>
  </si>
  <si>
    <t>上海卓然工程技术股份有限公司</t>
  </si>
  <si>
    <t>黄泽山至鱼山原油管道项目</t>
  </si>
  <si>
    <t>新建原油管道全长47.57km，其中海底管道全长47.07km，陆上管道约0.5km。新建2 座站场，管道设计输量为2000×104t/a，设计压力为6.5MPa，管道直径为813mm。</t>
  </si>
  <si>
    <t>2021.10-2023.3</t>
  </si>
  <si>
    <t>浙江浙石油储运有限公司</t>
  </si>
  <si>
    <t>岱山第一人民医院迁建项目</t>
  </si>
  <si>
    <t>新建门急诊病房综合楼、传染病楼、宿舍楼、高压氧舱、变配电及生活垃圾站、医疗垃圾站、救护车洗消等医疗用房及其他配套设施，配机动车停车位398个，总用地面积53062平方米。</t>
  </si>
  <si>
    <t>2021.11-2025.1</t>
  </si>
  <si>
    <t>完成主体结构的80%。</t>
  </si>
  <si>
    <t>县卫生健康局</t>
  </si>
  <si>
    <t>双峰新城校区建设</t>
  </si>
  <si>
    <t>新建九年一贯制学校和一级标准幼儿园各1所，其中九年一贯制学校总建筑面积为42163平方米，幼儿园总建筑面积为4717平方米。</t>
  </si>
  <si>
    <t>2022.9-2024.2</t>
  </si>
  <si>
    <t>岱山县教育局</t>
  </si>
  <si>
    <t>岱山县磨心水库及河库联网工程</t>
  </si>
  <si>
    <t>总库容约789万方，包括1.6公里截洪沟工程、4.1公里水库区域联网工程、13.8公里双峰新城水系综合整治工程、8公里骨干河道综合整治工程和岱山本岛、秀山岛、长涂岛以及衢山岛四个区域供水设施改造工程。</t>
  </si>
  <si>
    <t>2022.9-2025.12</t>
  </si>
  <si>
    <t>完成总工程量35%。</t>
  </si>
  <si>
    <t>岱山县农业农村局</t>
  </si>
  <si>
    <t>岱山高亭至石化小区至双峰新城公路工程</t>
  </si>
  <si>
    <t>路线全长5.137千米，其中穿越磨心山设左右双洞隧道右2173米+左2149米，桥梁2座共87米，涵洞8个，平面交叉4处，隧道管理用房1处。</t>
  </si>
  <si>
    <t>2022.2-2024.6</t>
  </si>
  <si>
    <t>完成隧道工程60%，路基工程80%，桥涵工程80%</t>
  </si>
  <si>
    <t>岱山县交通运输局</t>
  </si>
  <si>
    <t>岱山产业新城综合配套提升工程（星浦未来社区）</t>
  </si>
  <si>
    <t>A地块新建住宅及相关配套用房、设备用房等，总建筑面积16万平方米；B地块建设体育活动中心、综合办事大厅、居民养老服务站等，总建筑面积 9.83万平方米；C地块实施大楼外立面改造，并增设地面连廊；D地块对已建多层住宅楼进行立面改造，增设空调机位等；整治河道1394米，新建一座1x16米预应力砼空心板桥242平方米；景观改造34733.64平方米，城市绿化10935.12平方米。</t>
  </si>
  <si>
    <t>2022.1-2024.2</t>
  </si>
  <si>
    <t>岱山县开投集团</t>
  </si>
  <si>
    <t>美丽渔港高亭中心渔港扩建工程（浪激渚段）</t>
  </si>
  <si>
    <t>新建及整治维护码头12座共1189米，拆除工程3项，整治维护现有渔业护岸1510米，新建渔业护岸618米，新建渔业码头平台4处3830平方米，港区美化亮化工程1项及水电监控等设施安装。</t>
  </si>
  <si>
    <t>2022.8-2024.4</t>
  </si>
  <si>
    <t>完成护岸桩基工程。</t>
  </si>
  <si>
    <t>岱山县海洋与渔业局</t>
  </si>
  <si>
    <t>衢山镇渔港经济区道路管网工程（二期）</t>
  </si>
  <si>
    <t>新建衢山渔港经济区内12条道路、3座钢筋砼箱涵以及给排水、景观绿化、电气、海水防渗透等配套工程。</t>
  </si>
  <si>
    <t>2022.6-2024.3</t>
  </si>
  <si>
    <t>衢山镇人民政府</t>
  </si>
  <si>
    <t>华能岱山1号海上风电场项目</t>
  </si>
  <si>
    <t>建设总装机容量304MW的海上风电场、配套建设220千伏海上升压站及送出工程。</t>
  </si>
  <si>
    <t>2023.3-2024.12</t>
  </si>
  <si>
    <t>华能（浙江岱山）海上风电有限公司</t>
  </si>
  <si>
    <t>浙江自贸区北部衢山片区管网设施提升工程</t>
  </si>
  <si>
    <t>新建衢山西长沙至里高涂至外泥螺山公路3公里、衢山环岛西线潮头门至小黄沙公路6.916公里；新建衢山岛海事服务基地（一期）二层仓库4752平方米、冷链仓储区12760平方米及室外消防泵房450平方米，三层办公楼1247.19平方米，基地外围海关围网一圈693.19米及相关配套设施；将现有衢山1000吨级货运码头改扩建成3000吨级货运码头。</t>
  </si>
  <si>
    <t>2021.1-2024.12</t>
  </si>
  <si>
    <t>衢山环岛公路潮头门至小黄沙公路完成路基工程60%，桥涵工程开工；衢山岛海事服务基地（一期）工程完成工程量90%。</t>
  </si>
  <si>
    <t>岱山县交投集团</t>
  </si>
  <si>
    <t>岱山经济开发区小微产业园项目</t>
  </si>
  <si>
    <t>建设小微产业园标准厂房，建筑面积约11万平方米。</t>
  </si>
  <si>
    <t>2022.3-2023.10</t>
  </si>
  <si>
    <t>岱山县双峰新城体育中心</t>
  </si>
  <si>
    <t>新建各类运动场馆，配套道路、水电、消防、围墙、景观绿化等基础设施建设，总建筑面积5.8万平方米，其中地上部分3.7万平方米，地下部分2.1万平方米。</t>
  </si>
  <si>
    <t>2022.12-2024.12</t>
  </si>
  <si>
    <t>完成主体结构20%。</t>
  </si>
  <si>
    <t>岱山县文广旅体局</t>
  </si>
  <si>
    <t>4000万吨炼化一体化项目二期工程产品结构优化项目</t>
  </si>
  <si>
    <t>建设140万吨及下游装置，包括140万吨乙烯裂解、环氧乙烷/乙二醇、苯酚/丙酮、PO/SM、聚醚多元醇、ABS、SBR醋酸乙烯等。</t>
  </si>
  <si>
    <t>2020.1-2024.6</t>
  </si>
  <si>
    <t>浙江石油化工有限公司建设4000万吨/年炼化一体化项目自备燃气热电联产项目</t>
  </si>
  <si>
    <t>新设3台670t/h高温超高压燃气锅炉、2台50MW抽凝机组、1台45MW抽背机组，4台800t/h高温超高压燃气锅炉、2台50MW抽凝机组、1台60MW抽背机组，以及相应的辅助设施，锅炉按6开1备方式运行。新建主厂房2座，约55967平方米；锅炉电控楼4座，约11650平方米；动力中心110KV变电站1座，约5130平方米；风机电控楼7座，约7561平方米。总建筑面积约80308平方米。</t>
  </si>
  <si>
    <t>2021.9-2024.2</t>
  </si>
  <si>
    <t>浙石化高端新材料项目</t>
  </si>
  <si>
    <t>建设高端聚烯烃、尼龙66、可降解塑料等产业链，配套建设二氧化碳回收及利用装置。</t>
  </si>
  <si>
    <t>浙石化高性能树脂项目</t>
  </si>
  <si>
    <t>新建1#10 万吨/年 EVA（釜式）装置、1# 3×6万吨/年PMMA装置、2#120万吨/年ABS装置、2#30万吨/年、LDPE/EVA（管式）装置、3# 30万吨/年 LDPE/EVA（管式）装置、2# 20万吨/年DMC装置及配套设备设施。</t>
  </si>
  <si>
    <t>浙江石油化工有限公司4000万吨/年炼化一体化项目二期工程1#20万标立/时天然气制氢装置</t>
  </si>
  <si>
    <t>建设20万标立/时制氢装置界区内工程及系统配套工程，生产纯度不小于99.9mol%的工业氢。项目新建变配电所3068 平方米、现场机柜间643平方米。</t>
  </si>
  <si>
    <t>2022.1-2024.8</t>
  </si>
  <si>
    <t>浙江石油化工有限公司4000万吨/年炼化一体化项目配套码头工程（二期）液体化工码头13#~18#泊位项目</t>
  </si>
  <si>
    <t>新建一座液体化工码头，长度为780米，共布置6个2000吨级液体化工泊位（水工结构按5000吨级船舶进行设计），码头设计年吞吐量为365万吨/年。</t>
  </si>
  <si>
    <t>2022.1-2023.3</t>
  </si>
  <si>
    <t>岱山垃圾中转站</t>
  </si>
  <si>
    <t>新建垃圾中转站。</t>
  </si>
  <si>
    <t>2023.1-2024.6</t>
  </si>
  <si>
    <t>岱山县城投集团</t>
  </si>
  <si>
    <t>岱山县海塘安澜工程（城防海塘）</t>
  </si>
  <si>
    <t>提标加固现状海塘10.17公里，加固水闸2座，新建旱闸20座，新增水利管理用房1450平方米。</t>
  </si>
  <si>
    <t>2022.11-2027.11</t>
  </si>
  <si>
    <t>岱山县中心渔港开发有限公司</t>
  </si>
  <si>
    <t>华润电力岱山双剑涂一期100MW渔光互补项目</t>
  </si>
  <si>
    <t>建设100MW的渔光互补光伏电站。</t>
  </si>
  <si>
    <t>2023.1-2024.3</t>
  </si>
  <si>
    <t>华润新能源（岱山）有限公司</t>
  </si>
  <si>
    <t>岱山县高亭镇板井潭BJT-02地块安置小区</t>
  </si>
  <si>
    <t>建设两栋8层住宅、两栋11层住宅，总建筑面积28516.2平方米，总户数216户。</t>
  </si>
  <si>
    <t>2023.2-2024.9</t>
  </si>
  <si>
    <t>岱山县高亭镇</t>
  </si>
  <si>
    <t>高亭中心小学及地下室综合改造工程</t>
  </si>
  <si>
    <t>拆除原校区内普通教育楼一幢和专用教育楼一幢、教师寝室、门卫、配电房和停车场，新建教学楼、综合楼、体育馆建筑、地下车库及其他配套设施。</t>
  </si>
  <si>
    <t>岱山县海塘安澜工程（城防海塘）融合项目</t>
  </si>
  <si>
    <t>综合提升滨海大道8.1公里，景观融合总面积23.5万平方米。</t>
  </si>
  <si>
    <t>2023.6-2027.11</t>
  </si>
  <si>
    <t>润和3万吨/年固体废催化剂资源化综合利用项目</t>
  </si>
  <si>
    <t>新建3.0万吨/年废催化剂回收再生装置以及相应的辅助装置，包括废催化剂回收再生厂房、新鲜剂生产厂房、原材料仓库、成品仓库等生产用房，研发质检中心、办公楼等配套用房，以及厂区道路、绿化、给排水、污水处理区等附属配套工程。</t>
  </si>
  <si>
    <t>2023.3-2025.3</t>
  </si>
  <si>
    <t>润和催化材料（浙江）有限公司</t>
  </si>
  <si>
    <t>远景舟山市岱山县储能电站示范项目</t>
  </si>
  <si>
    <t>新建100MW/200MWh磷酸铁锂储能电站。</t>
  </si>
  <si>
    <t>2023.12-2024.12</t>
  </si>
  <si>
    <t>主体工程完工。</t>
  </si>
  <si>
    <t>远景能源（岱山）有限公司</t>
  </si>
  <si>
    <t>浙江舟山市智德工业气体有限公司-工业气体及配套产业项目</t>
  </si>
  <si>
    <t>建设２套全自动钢瓶充装系统，100m³液氧、200m³液氩、50m³液氮、100m³二氧化碳原料储罐各一座，甲类仓库、戊类仓库各一间，研发大楼一栋。</t>
  </si>
  <si>
    <t>浙江舟山市智德工业气体有限公司</t>
  </si>
  <si>
    <t>嵊泗县</t>
  </si>
  <si>
    <t>上海LNG站线扩建项目</t>
  </si>
  <si>
    <t>新建1座15万吨级LNG专用码头、10座22万方以上储罐（含相关配套设施）和洋山岛-上海约70公里输气管道。</t>
  </si>
  <si>
    <t>2022.11-2029.12</t>
  </si>
  <si>
    <t>储罐主体工程完成承台施工，启动输气管道工程和码头工程施工，完成总工程量20%。</t>
  </si>
  <si>
    <t>申能洋山液化天然气有限公司</t>
  </si>
  <si>
    <t>大洋山生态高效养殖暨屋顶分布式光伏示范基地项目</t>
  </si>
  <si>
    <t>新建循环水养殖车间97栋、海水养殖储备水池38亩、海水净化池3只、污水处理站1座，配套建设屋顶光伏、电力管线及附属设施。</t>
  </si>
  <si>
    <t>2019.5-2023.9</t>
  </si>
  <si>
    <t>国家电投集团舟山智慧海洋能源科技有限公司</t>
  </si>
  <si>
    <t>嵊泗旅游交通集散中心工程</t>
  </si>
  <si>
    <t>扩建旅游交通集散中心，建筑面积28928.22平方米。</t>
  </si>
  <si>
    <t>2021.3-2023.12</t>
  </si>
  <si>
    <t>嵊泗县交通运输局</t>
  </si>
  <si>
    <t>嵊泗县大陆（小洋山）引水工程</t>
  </si>
  <si>
    <t>铺设DN700管道约36公里，其中海底管道30公里、路上管道约6公里；配套建设泵站一座。</t>
  </si>
  <si>
    <t>2021.9-2024.7</t>
  </si>
  <si>
    <t>完成泗礁岛陆海定向钻施工和海底管道施工，完成总工程量80%。</t>
  </si>
  <si>
    <t>嵊泗县自来水有限公司</t>
  </si>
  <si>
    <t>马迹山港混矿项目</t>
  </si>
  <si>
    <t>新建2条混配矿作业线，包括转运平台、转运站、廊道及配料室、强力混合室等，新增年混配矿量2000万吨。</t>
  </si>
  <si>
    <t>2022.6-2023.8</t>
  </si>
  <si>
    <t>宝武精成（舟山）矿业科技有限公司</t>
  </si>
  <si>
    <t>西城区石子岙安置房新建工程</t>
  </si>
  <si>
    <t>新建19层安置住房4幢，建筑面积为49267.38平方米，其中地上37105.38平方米，地下12162平方米。</t>
  </si>
  <si>
    <t>2022.3-2023.6</t>
  </si>
  <si>
    <t>嵊泗县城乡建设投资开发有限公司</t>
  </si>
  <si>
    <t>小洋山北作业区集装箱码头及配套工程</t>
  </si>
  <si>
    <t>新建7个7万吨级和15个2万吨级集装箱泊位及工作船码头、防波堤、航道、锚地等配套设施。</t>
  </si>
  <si>
    <t>2022.11-2030.12</t>
  </si>
  <si>
    <t>陆域吹填完成1300万方，防波堤完成900米，完成总工程量10%。</t>
  </si>
  <si>
    <t>上海盛东国际集装箱码头有限公司</t>
  </si>
  <si>
    <t>舟山全民健身中心嵊泗分中心（嵊泗体育馆）项目</t>
  </si>
  <si>
    <t>总用地面积约11552㎡，总建筑面积26037.37㎡，建筑层数4层。</t>
  </si>
  <si>
    <t>2023.5-2025.5</t>
  </si>
  <si>
    <t>主体结构开始施工，完成总工程量30%。</t>
  </si>
  <si>
    <t>大洋山海工基地项目</t>
  </si>
  <si>
    <t>建设2000吨级材料码头1座、2000吨级泊位出运码头1座、构件制作与堆存场地、搅料站、砂石料堆存仓库、水泥粉料中转仓库、综合楼等。</t>
  </si>
  <si>
    <t>2022.7-2024.12</t>
  </si>
  <si>
    <t>主体施工。</t>
  </si>
  <si>
    <t>中交三航（舟山）科技有限公司</t>
  </si>
  <si>
    <t>洋山国际中转物流园区项目</t>
  </si>
  <si>
    <t>建设冷链仓库、普通仓库、堆场及配套服务用房等，其中：西侧地块用地430亩，建筑面积约573272.4㎡；东侧地块用地314.27亩，建筑面积约302610㎡。</t>
  </si>
  <si>
    <t>2022.6-2025.12</t>
  </si>
  <si>
    <t>完成一期2栋冷链库、2栋普通库主体结构施工，完成总工程量25%。</t>
  </si>
  <si>
    <t>裕程物流</t>
  </si>
  <si>
    <t>嵊泗县菜园海塘整治提升工程</t>
  </si>
  <si>
    <t>改造菜园海塘，长度为2.25公里，防潮标准达50年一遇。</t>
  </si>
  <si>
    <t>2022.7-2024.3</t>
  </si>
  <si>
    <t>主体工程开始施工，完成总工程量90%。</t>
  </si>
  <si>
    <t>县城投公司</t>
  </si>
  <si>
    <t>西城区幼儿园新建工程</t>
  </si>
  <si>
    <t>新建一所18班规模的一级幼儿园，总用地面积约14亩，总建筑面积约1.5万平方米。</t>
  </si>
  <si>
    <t>2023.3-2025.5</t>
  </si>
  <si>
    <t>县教育局</t>
  </si>
  <si>
    <t>嵊泗沈家湾交通旅游集散中心工程</t>
  </si>
  <si>
    <t>改造原沈家湾客运站，新建客运站建筑面积7119平方米及停车场地等配套设施。</t>
  </si>
  <si>
    <t>县交通运输局</t>
  </si>
  <si>
    <t>高新区管委会</t>
  </si>
  <si>
    <t>宏发舟山产业园项目</t>
  </si>
  <si>
    <t>建设传感器、出口继电器零部件等制造基地，项目总占地约407亩。</t>
  </si>
  <si>
    <t>2018.12-2023.9</t>
  </si>
  <si>
    <t>浙江宏发电子科技有限公司</t>
  </si>
  <si>
    <t>浙江黎明智造股份有限公司年产2730万件精密冲裁件及发动机缸内制动装置研发生产建设项目</t>
  </si>
  <si>
    <t>建设一期厂房及附属配套设施。</t>
  </si>
  <si>
    <t>2022.1-2023.12</t>
  </si>
  <si>
    <t>浙江黎明智造股份有限公司</t>
  </si>
  <si>
    <t>浙江欣腾智能科技有限公司投资建设的智能数控设备及自动化系统研发制造项目</t>
  </si>
  <si>
    <t>建设智能塑料中空成型机和塑料挤出自动化成套设备生产线。</t>
  </si>
  <si>
    <t>2022.1-2023.9</t>
  </si>
  <si>
    <t>浙江欣腾智能科技有限公司</t>
  </si>
  <si>
    <t>浙江舟山液化天然气（LNG）接收及加注站三期LNG储罐及配套设施项目</t>
  </si>
  <si>
    <t>建设4座22万立方米LNG储罐及配套罐内设施、LNG外输工艺系统。</t>
  </si>
  <si>
    <t>储罐桩基完成，进行储罐结构施工。</t>
  </si>
  <si>
    <t>新奥舟山液化天然气有限公司</t>
  </si>
  <si>
    <t>华润电力12GW超高效异质结太阳能电池及组件项目</t>
  </si>
  <si>
    <t>新建标准厂房、办公用房、生产仓库、生产辅助用房、及配套道路、绿化、围墙等，建筑总面积约92848平方米。</t>
  </si>
  <si>
    <t>2021.9-2025.12</t>
  </si>
  <si>
    <t>一期工程约28亿，计划完成一期工程量70%。</t>
  </si>
  <si>
    <t>浙江润海新能源有限公司</t>
  </si>
  <si>
    <t>浙江迈睿沙科技有限公司高性能合金、靶材新材料及正渗透膜制造项目</t>
  </si>
  <si>
    <t>建设四幢生产厂房和一幢仓库及公辅工程，总建筑面积约48997.93平方。配置全自动高纯镍提纯生产线150条及相关配套环保设备。</t>
  </si>
  <si>
    <t>2022.3-2024.3</t>
  </si>
  <si>
    <t>试生产。完成总工程量40%。</t>
  </si>
  <si>
    <t>浙江迈睿莎科技有限公司</t>
  </si>
  <si>
    <t>舟山海洋产业集聚区危化品码头工程</t>
  </si>
  <si>
    <t>建设2个2000吨级危化品泊位和1座引桥。</t>
  </si>
  <si>
    <t>2021.3-2024.3</t>
  </si>
  <si>
    <t>主体工程完工，完成总工程量85%。</t>
  </si>
  <si>
    <t>舟山市海涂围垦综合开发有限公司</t>
  </si>
  <si>
    <t>舟山高新技术产业园区新港邻里中心项目（二期）</t>
  </si>
  <si>
    <t>建设4幢多层宿舍楼、3幢高层宿舍楼、1幢多层社区服务用房等辅房及配套道路，总用地面积约33905.68平方米。</t>
  </si>
  <si>
    <t xml:space="preserve"> 舟山绿色石化基地拓展区（舟山高新技术产业园区区块）公共配套项目</t>
  </si>
  <si>
    <t>建设园区卡口及围网、园区公共管廊、化工污水处理厂、应急指挥中心、危化品车辆停车场及公共灌区等。</t>
  </si>
  <si>
    <t>2022.9-2024.9</t>
  </si>
  <si>
    <t>完成I标段工程量的80%。</t>
  </si>
  <si>
    <t>中铁宝桥（舟山）有限公司年产12万吨钢梁钢结构技术改造建设项目</t>
  </si>
  <si>
    <t>新建2000吨级突堤港池式重件出运码头1座（含滚装平台）及相应配套设施。</t>
  </si>
  <si>
    <t>2022.4-2023.12</t>
  </si>
  <si>
    <t>中铁宝桥（舟山）有限公司</t>
  </si>
  <si>
    <t>舟山市启明电力设备制造有限公司年产3000吨电力电缆保护管及绿色储能设备生产基地项目</t>
  </si>
  <si>
    <t>新建年产3000吨电力电缆保护管生产线。</t>
  </si>
  <si>
    <t>完成土建工程的30%。</t>
  </si>
  <si>
    <t>舟山市启明电力设备制造有限公司</t>
  </si>
  <si>
    <t>综保区标准厂房一期二阶段</t>
  </si>
  <si>
    <t>建设单层厂房6座及周边配套道路绿化等，用地面积约150亩，总建筑面积约100000平方米。</t>
  </si>
  <si>
    <t>舟山港综合保税区投资开发有限责任公司</t>
  </si>
  <si>
    <t>国投吉能燃机联合循环机组项目</t>
  </si>
  <si>
    <t>建设2套9H燃气机组，总装机149万千瓦。</t>
  </si>
  <si>
    <t>完成土建工程的50%。</t>
  </si>
  <si>
    <t>国投吉能(舟山)燃气发电有限公司</t>
  </si>
  <si>
    <t>新港邻里中心三期</t>
  </si>
  <si>
    <t>用地面积约34961平方米，建筑面积约44650平方米，其中地下室约9200平方米。</t>
  </si>
  <si>
    <t>桩基工程完成80%。</t>
  </si>
  <si>
    <t>浙江埃维恩智能制造有限公司无人机智能装备研发生产基地项目</t>
  </si>
  <si>
    <t>建设无人机组装、航空零部件及智能装备生产线。</t>
  </si>
  <si>
    <t>完成土建工程的40%。</t>
  </si>
  <si>
    <t>浙江埃维恩智能制造有限公司</t>
  </si>
  <si>
    <t>国恩光学材料及绿色阻燃材料项目</t>
  </si>
  <si>
    <t>建设年产5000万片光学材料及5万吨绿色阻燃聚材料、聚本乙烯材料生产线和仓储，用地面积约150亩。</t>
  </si>
  <si>
    <t>2023.6-2025.6</t>
  </si>
  <si>
    <t>青岛国恩股份有限公司</t>
  </si>
  <si>
    <t>集装箱智能绑扎（系统）设备研发制造项目</t>
  </si>
  <si>
    <t>建设集装箱智能绑扎（系统）设备生产线、研发中心等。</t>
  </si>
  <si>
    <t>浙江语鸿科技有限公司</t>
  </si>
  <si>
    <t>富通住电3万吨级码头工程</t>
  </si>
  <si>
    <t>新建1座码头平台、4座系缆墩、4座钢过桥、1座栈桥及1座码头管理房，泊位总长度为232m。</t>
  </si>
  <si>
    <t>2023.5-2024.11</t>
  </si>
  <si>
    <t>富通住电海缆有限公司</t>
  </si>
  <si>
    <t>新城管委会</t>
  </si>
  <si>
    <t>蒲东拆迁安置小区项目</t>
  </si>
  <si>
    <t>新建14栋11层高层住宅和部分相关配套用房，总户数725套，机动车停车位754辆，总建筑面积117768.45平方米。</t>
  </si>
  <si>
    <t>2020.9-2023.9</t>
  </si>
  <si>
    <t>舟山海城置业有限公司</t>
  </si>
  <si>
    <t>山门拆迁安置小区项目（二期）</t>
  </si>
  <si>
    <t>新建14幢高层住宅、 1 栋多层建筑和配套用房，总户数804套，机动车停车位876，总建筑面积131540.56平方米。</t>
  </si>
  <si>
    <t>2020.8-2024.3</t>
  </si>
  <si>
    <t>主体结构完工，完成总工程量65%。</t>
  </si>
  <si>
    <t>城北安置房</t>
  </si>
  <si>
    <t>新建21幢11层高层住宅、8幢17层高层住宅、1幢4层和1幢6层非住宅用房，总套数1643套，机动车停车位1795只，总建筑面积285886.51平方米。</t>
  </si>
  <si>
    <t>2021.7-2024.10</t>
  </si>
  <si>
    <t>主体结构施工，完成总工程量66%。</t>
  </si>
  <si>
    <t xml:space="preserve">荷花安置小区 </t>
  </si>
  <si>
    <t>新建住宅1180套，总建筑面积199184.88平方米。</t>
  </si>
  <si>
    <t xml:space="preserve">茶山浦水街环境整治 </t>
  </si>
  <si>
    <t>总建筑面积约73631.59平方米，其中地上建筑面积53618.5平方米，地下建筑面积20013.09平方米。</t>
  </si>
  <si>
    <t>2021.8-2023.9</t>
  </si>
  <si>
    <t>东荡田安置房</t>
  </si>
  <si>
    <t>新建住宅579套，总建筑面积103452.6平方米。</t>
  </si>
  <si>
    <t>土建工程完工，完成总工程量50%。</t>
  </si>
  <si>
    <t>新城滨海城市带“欢乐海湾”项目-A地块</t>
  </si>
  <si>
    <t>建设服务设施配套用房、酒店装修、公共景观绿化、硬质铺装、相应的给排水、照明、等附属工程以及招商项目经营费用等。</t>
  </si>
  <si>
    <t>2022.6-2024.6</t>
  </si>
  <si>
    <t>桩基工程完成，主体结构开始施工，完成总工程量50%。</t>
  </si>
  <si>
    <t>舟山海城建设投资集团有限公司</t>
  </si>
  <si>
    <t>新城滨海城市带“欢乐海湾”项目-B地块</t>
  </si>
  <si>
    <t>桩基工程完成，主体结构开始施工，完成总工程量50%.</t>
  </si>
  <si>
    <t>长峙岛CZ-b-6地块医院项目（长峙岛医院）</t>
  </si>
  <si>
    <t>总建筑面积约69500平方米，采购医疗设施、健康管理等相关配套服务设施。</t>
  </si>
  <si>
    <t>2022.6-2025.5</t>
  </si>
  <si>
    <t>主体结构开始施工，完成总工程量20%。</t>
  </si>
  <si>
    <t>城建中稷（浙江）实业发展有限公司</t>
  </si>
  <si>
    <t>长峙岛CZ-b-8a地块项目（长峙岛东部商业中心）</t>
  </si>
  <si>
    <t>新建13栋建筑，总建筑面积29591.71平方米。</t>
  </si>
  <si>
    <t>2022.6-2025.7</t>
  </si>
  <si>
    <t>主体结构开始施工，完成总工程量33%。</t>
  </si>
  <si>
    <t>舟山市明程房地产开发有限公司</t>
  </si>
  <si>
    <t>舟山市本级海塘安澜工程（新城片长峙海塘）</t>
  </si>
  <si>
    <t>建设海塘工程、水闸工程、桩基工程、增压层工程、照明工程及相关配套工程，其中：一期为长山咀海塘段，长约2200米；二期为谢家山海塘段，长约1270米。</t>
  </si>
  <si>
    <t>2022.8-2024.12</t>
  </si>
  <si>
    <t>桩基工程施工，海塘工程施工。完成总工程量25%。</t>
  </si>
  <si>
    <t>临城街道办事处</t>
  </si>
  <si>
    <t>舟山市千岛中央商务区ZS-LC-20-05建设组团11-1地块（浙江自贸区国际航运中心）</t>
  </si>
  <si>
    <t>用地面积约6373平方米，总建筑面积76180平方米。</t>
  </si>
  <si>
    <t>2022.9-2026.12</t>
  </si>
  <si>
    <t>桩基工程完工，地下室主体结构开始施工，完成总工程量20%。</t>
  </si>
  <si>
    <t>浙江省交投控股集团舟山分公司</t>
  </si>
  <si>
    <t>舟山东海实验室（智慧海洋实验室）总部产业园区一期项目</t>
  </si>
  <si>
    <t>新建2幢科研办公楼、裙房及地下室，总建筑面积约86307平方米。</t>
  </si>
  <si>
    <t>2022.12-2026.8</t>
  </si>
  <si>
    <t>地下室基础完成，主体结构开始施工，完成总工程量25%。</t>
  </si>
  <si>
    <t>舟山城投城市运营有限公司</t>
  </si>
  <si>
    <t>老碶安置房（舟山市新城LC-11-02-26地块项目）</t>
  </si>
  <si>
    <t>新建6幢住宅楼，总建筑面积79513.66平方米，其中地上总面积57079.99平方米。</t>
  </si>
  <si>
    <t>2022.12-2025.1</t>
  </si>
  <si>
    <t>主体结构施工，完成主体工程20%。</t>
  </si>
  <si>
    <t>舟山海锐建设有限公司</t>
  </si>
  <si>
    <t>浙江海事局船员评估中心建设项目</t>
  </si>
  <si>
    <t>新建专业评估室、学员训练室、航海图书资料室、教练员站、综合讲评室、机房等功能区，地下停车库及其他相关配套用房，总建筑面积约35545平方米。</t>
  </si>
  <si>
    <t>2023.3-2026.12</t>
  </si>
  <si>
    <t>桩基及地下室开始施工，完成总工程量25%。</t>
  </si>
  <si>
    <t>舟山市小干岛开发建设指挥部</t>
  </si>
  <si>
    <t>舟山千岛中央商务区生态环境提升改造工程(一期)-环岛南路南岸沿海工程</t>
  </si>
  <si>
    <t>建设景观园建工程、景观绿化工程、景观给排水工程、景观照明工程、建筑工程等，用地面积130352.33平方米，全长约4174米。</t>
  </si>
  <si>
    <t>环岛南路南岸沿海完成总形象进度的85%</t>
  </si>
  <si>
    <t>浙江自由贸易试验区小干岛商务区建设控股有限公司</t>
  </si>
  <si>
    <t>舟山千岛中央商务区生态环境提升改造工程(一期)-中央绿谷生活谷</t>
  </si>
  <si>
    <t>建设园建、绿化、水系、桥梁、综合管线、雨水进化系统、亮化、停车场、运动场、配套建筑及附属配套工程等，用地面积100729.95平方米。</t>
  </si>
  <si>
    <t>2022.9-2024.6</t>
  </si>
  <si>
    <t>中央绿谷生活谷完成总形象进度的60%</t>
  </si>
  <si>
    <t>长峙岛CZ-b-12b地块项目（安置房项目）</t>
  </si>
  <si>
    <t>用地面积28784.20平方米，总建筑面积79008.40平方米。</t>
  </si>
  <si>
    <t>2022.10-2026.10</t>
  </si>
  <si>
    <t>滨海大道新城湾西段（惠飞路）建设项目</t>
  </si>
  <si>
    <t>建设长3750米、宽23米的双向四车道道路，其中道路用地面积约85800平方米，景观绿化面积约15620平方米。</t>
  </si>
  <si>
    <t>开工。</t>
  </si>
  <si>
    <t>舟山市新城建设管理服务中心</t>
  </si>
  <si>
    <t>国际会展中心及配套服务大楼（双子塔）项目</t>
  </si>
  <si>
    <t>用地面积约7万平方米,项目建筑面积约14万平方米，包括国际会展中心及双子塔项目：其中会展中心部分建筑面积共计6万平方米，综合配套部分主要为双子塔，建筑面积共计8万平方米。</t>
  </si>
  <si>
    <t>2023.6-2027.12</t>
  </si>
  <si>
    <t>完成前期报批工作，地下空间开工</t>
  </si>
  <si>
    <t>小干岛国际海事服务产业园项目(二期)</t>
  </si>
  <si>
    <t>主要包括二期范围内的码头修复，新建联检中心、保健中心、船员换班中心、消防水池及水泵房等，进行仓库、园区道路及综合管线改造，园区绿化，园区围墙及门岗等相关附属配套工程。</t>
  </si>
  <si>
    <t>完成2000吨级码头改造，完成仓库修缮和园区整理，完成一体化监管中心建设，完成总形象进度的30%。</t>
  </si>
  <si>
    <t>﻿海上大剧院项目</t>
  </si>
  <si>
    <t>本项目以大剧院为核心的海上文化艺术中心，总建筑面积约50000平方米，其中主体功能部分建筑面积约30000平方米，配套建筑面积约20000平方米。</t>
  </si>
  <si>
    <t>2023.12-2027.12</t>
  </si>
  <si>
    <t>完成前期报批工作，争取年底开工</t>
  </si>
  <si>
    <t>普朱管委会</t>
  </si>
  <si>
    <t>保利朱家尖四柱山文旅综合体一期项目-康体文化中心</t>
  </si>
  <si>
    <t>建设康体文化中心、配套酒店、停车库、设备用房等，一期总建筑面积28.3万平方米。</t>
  </si>
  <si>
    <t>2020.5-2024.12</t>
  </si>
  <si>
    <t xml:space="preserve">酒店和室内水乐园完成90%，完成总工程量的60%。
</t>
  </si>
  <si>
    <t>舟山保泓生态文化旅游区开发有限公司</t>
  </si>
  <si>
    <t>朱家尖庙筲线道路提升改造工程</t>
  </si>
  <si>
    <r>
      <t>道路全长</t>
    </r>
    <r>
      <rPr>
        <sz val="12"/>
        <color indexed="8"/>
        <rFont val="宋体"/>
        <family val="0"/>
      </rPr>
      <t>1472米 ，道路宽度26米，红线面积41138平方米。</t>
    </r>
  </si>
  <si>
    <t>2022.6-2024.2</t>
  </si>
  <si>
    <t>完成路面、人行道及综合管线建设，绿化景观及路口接驳处完成90%，完成总工程量90%。</t>
  </si>
  <si>
    <t>朱家尖街道</t>
  </si>
  <si>
    <t>舟山长乔海洋世界科技馆配套一号停车场及基础设施建设工程</t>
  </si>
  <si>
    <t>建设长乔科技馆周边配套道路及一号配套停车场，敷设海水取水、排水管线及其他配套综合管线，总用地面积为90891平方米。</t>
  </si>
  <si>
    <t>2022.10-2023.10</t>
  </si>
  <si>
    <t>舟山旅游集团投资开发有限公司</t>
  </si>
  <si>
    <t>普陀山保障性住房建设工程</t>
  </si>
  <si>
    <t>建设 6 幢保障性租赁住房，总用地22.6亩，总建筑面积 24153.6平方米。</t>
  </si>
  <si>
    <t>2023.9-2025.8</t>
  </si>
  <si>
    <t>施工进场，完成桩基工程的60%。</t>
  </si>
  <si>
    <t>普陀山旅游集团有限公司</t>
  </si>
  <si>
    <t>白山拆迁安置房建设工程（二期）</t>
  </si>
  <si>
    <t>新建安置房120户，其中大户66户、中户52户、小户2户，用地面积20.4亩，总建筑面积32640平方米。</t>
  </si>
  <si>
    <t>2023.3-2025.12</t>
  </si>
  <si>
    <t>完成桩基，完成主体结构的30%。</t>
  </si>
  <si>
    <t>朱家尖街道莲兴股份经济合作社</t>
  </si>
  <si>
    <t>朱家尖连心海塘加固工程</t>
  </si>
  <si>
    <t>提标加固1535米原连心海塘，新建三座新水闸。</t>
  </si>
  <si>
    <t>2022.11-2024.1</t>
  </si>
  <si>
    <t>完成海塘提标加固和三座水闸建设，完成总工程量75%。</t>
  </si>
  <si>
    <t>白山拆迁安置房建设工程（一期）</t>
  </si>
  <si>
    <t>新建白山安置小区内的 56 幢安置房，安置户数116户，用地面积 14528.34 平方米,总建筑面积约 32460 平方米。</t>
  </si>
  <si>
    <t>2022.8-2023.10</t>
  </si>
  <si>
    <t>禅意小镇白山安置小区附属工程(一期）</t>
  </si>
  <si>
    <t>建设道路、广场、绿化等安置小区配套附属工程。</t>
  </si>
  <si>
    <t>完成场地平整，路面水稳层浇筑，完成总工程量20%。</t>
  </si>
  <si>
    <t>普陀山土地与房屋征收中心</t>
  </si>
  <si>
    <t>金塘管委会</t>
  </si>
  <si>
    <t>大浦口集装箱码头二阶段工程</t>
  </si>
  <si>
    <t>建造2个10万吨级和1个7万吨级集装箱泊位。</t>
  </si>
  <si>
    <t>2016.5-2023.8</t>
  </si>
  <si>
    <t>金塘原油储运基地项目</t>
  </si>
  <si>
    <t>新建3座30万吨级以上原油码头、12组40万立方共480万立方罐区、3条直径813毫米输油管道；升级改造2公里海塘。</t>
  </si>
  <si>
    <t>2022.2-2025.12</t>
  </si>
  <si>
    <t>罐区一期工程完成工程量的20%；西堠门水道定向钻3#线完成80%，地面管线完成60%。</t>
  </si>
  <si>
    <t>浙石化金塘物流有限公司</t>
  </si>
  <si>
    <t>金塘水网净化提升项目（一期）</t>
  </si>
  <si>
    <t>新建一条总长约40千米的管网和5座污水提升泵站，对原有管道进行修复、改造。</t>
  </si>
  <si>
    <t>2021.7-2024.12</t>
  </si>
  <si>
    <t>舟山市金塘城乡开发建设有限公司</t>
  </si>
  <si>
    <t>金塘新材料项目</t>
  </si>
  <si>
    <t>新建100万吨气分、150万吨ABS、60万吨聚氨酯、60万吨顺酐、60万吨芳烃抽提、50万吨BDO、50万吨异丁烷、20万吨PBS、20万吨醋酸乙烯、40万吨PBT等装置及配套设施工程。</t>
  </si>
  <si>
    <t>2022.3-2025.12</t>
  </si>
  <si>
    <t>完成东西片区地基处理，主体项目土建开始施工；完成钢栈桥和2000吨级滚装码头建设；动力中心项目开工建设。</t>
  </si>
  <si>
    <t>荣盛新材料（舟山）有限公司</t>
  </si>
  <si>
    <t>金塘金鹏跨海大桥工程</t>
  </si>
  <si>
    <t>建设一条全长1.86千米的公路大桥，设计速度60千米/小时，路基标准宽度22米。</t>
  </si>
  <si>
    <t>舟山市定海区金塘北部开发投资有限公司</t>
  </si>
  <si>
    <t>宁波-舟山港金塘港区宏运物流有限公司通用码头改扩建码头工程</t>
  </si>
  <si>
    <t>改（扩）建3万吨级通用码头一座。</t>
  </si>
  <si>
    <t>2022.5-2023.6</t>
  </si>
  <si>
    <t>舟山市宏运物流有限公司</t>
  </si>
  <si>
    <t>舟山市金塘乐居花园安置房工程</t>
  </si>
  <si>
    <t>总建筑面积90521.62平方米，其中地上总建筑面积 64971.62平方米，地下建筑面积25550平方米；总共由9栋建筑组成</t>
  </si>
  <si>
    <t>2022.4-2025.3</t>
  </si>
  <si>
    <t>主体结构结顶，完成总工程量50%。</t>
  </si>
  <si>
    <t>浙江昱进精密机械有限公司智能注塑机制造项目</t>
  </si>
  <si>
    <t>新建年生产专用设备500台的生产线，用地面积约50亩。</t>
  </si>
  <si>
    <t>浙江昱进精密机械有限公司</t>
  </si>
  <si>
    <t>宇能机电化工泵及其集成制造项目</t>
  </si>
  <si>
    <t>新建年生产专用设备约100台套的生产线，用地面积约35亩。</t>
  </si>
  <si>
    <t>舟山市宇能机电科技有限公司</t>
  </si>
  <si>
    <t>舟山润鼎新材料有限公司人工合成碳合物制造项目</t>
  </si>
  <si>
    <t>新建年生产专用设备约50套（台）的生产线，用地面积约60亩。</t>
  </si>
  <si>
    <t>舟山润鼎新材料有限公司</t>
  </si>
  <si>
    <t>珩星科技有限公司厂房建设项目</t>
  </si>
  <si>
    <t>新建塑机螺杆等通用机械配件制造基地，用地面积约35亩。</t>
  </si>
  <si>
    <t>宁波珩星科技有限公司</t>
  </si>
  <si>
    <t>金塘穆岙区域路网提升改造工程（一标段）</t>
  </si>
  <si>
    <t>项目包括路网提升工程、绿化提升工程和污水泵站工程三部分，总用地面积110693平方米。</t>
  </si>
  <si>
    <t>六横管委会</t>
  </si>
  <si>
    <t>中石化浙江舟山六横LNG项目</t>
  </si>
  <si>
    <t>建设5座22万立方米储罐、1座3~26.6万平方米LNG码头、1座LNG装船码头（2个4万平方米泊位），设计规模700万吨/年。</t>
  </si>
  <si>
    <t>地基处理工程完工，主体开工。</t>
  </si>
  <si>
    <t>中石化舟山液化天然气有限公司</t>
  </si>
  <si>
    <t>浙能舟山六横液化天然气接收站项目</t>
  </si>
  <si>
    <t>建设一座15GT专用码头、一座综合码头、4座22万方储罐及相应的工艺配套设施，设计规模为年接收能力600万吨。</t>
  </si>
  <si>
    <t>主体开工。</t>
  </si>
  <si>
    <t>浙江浙能六横液化天然气有限公司</t>
  </si>
  <si>
    <t>盛达原油兼燃料油储运物流基地项目（盛达保税燃料油中转加注基地项目）</t>
  </si>
  <si>
    <t>新建8#、9#、10#三个罐组共25座储罐、长输管道输送首站以及码头油气回收装置。</t>
  </si>
  <si>
    <t>罐区主体建设完工，完成总工程量50%。</t>
  </si>
  <si>
    <t>自在盛达集团有限公司</t>
  </si>
  <si>
    <t>浙能六横电厂二期工程</t>
  </si>
  <si>
    <t>建设2台100万千瓦级利用先进环保节能技术、高参数大容量机组。</t>
  </si>
  <si>
    <t>锅炉大板梁开始吊装，完成总工程量20%。</t>
  </si>
  <si>
    <t>浙江浙能中煤舟山煤电有限责任公司</t>
  </si>
  <si>
    <t>舟山海奥可再生资源利用项目</t>
  </si>
  <si>
    <t>新建8万t/a橡胶颗粒综合利用生产车间、公辅设施（变电所、消防泵站）、办公楼等，其中一期2万t/a，二期6万t/a。</t>
  </si>
  <si>
    <t>土建工程完工，完成总工程量30%。</t>
  </si>
  <si>
    <t>浙江瑞舟科技有限公司</t>
  </si>
  <si>
    <t>六横镇龙山片防洪扩排工程</t>
  </si>
  <si>
    <t>新开挖龙腾河长467m；建设龙腾闸站水闸规模为4孔×2.0米、泵站排涝流量12立方米/秒；改建龙泉老闸3 孔×2.0米。</t>
  </si>
  <si>
    <t>2020.1-2023.12</t>
  </si>
  <si>
    <t>港城开发建设有限公司</t>
  </si>
  <si>
    <t>普陀区舟山群岛水系六横岛中小流域（双塘片）综合治理工程</t>
  </si>
  <si>
    <t>整治千丈塘河、双塘河、青萝河等河道28.12km及周边水生态环境。</t>
  </si>
  <si>
    <t>六横镇资产经营有限公司</t>
  </si>
  <si>
    <t>中远四号船坞</t>
  </si>
  <si>
    <t>建设30万吨级船坞一座，船坞主尺度为长430米，宽120米，深15.2米；主要设备2台50吨门座式起重机。</t>
  </si>
  <si>
    <t>2022.6-2026.5</t>
  </si>
  <si>
    <t>完成开山工程</t>
  </si>
  <si>
    <t>舟山中远海运重工有限公司</t>
  </si>
  <si>
    <t>六横小郭巨垦造耕地项目</t>
  </si>
  <si>
    <t>新增耕地面积2155.62亩，其中旱地1659.14亩（九等），水田496.48亩（八等），项目主要内容包括土地平整、灌溉与排水、田间道路、农业防护与生态环境保持、其他工程等。</t>
  </si>
  <si>
    <t>2022.4-2024.12</t>
  </si>
  <si>
    <t>完成总工程量75%。</t>
  </si>
  <si>
    <t>舟山市六横港城建设开发有限公司</t>
  </si>
  <si>
    <t>自在盛达集团有限公司3号码头项目</t>
  </si>
  <si>
    <t xml:space="preserve"> 新建1座5万吨级油品3#码头，泊位总长度为 390m；配套建设含2座码头工作平台、5座系缆墩、1座引桥、1座管廊桥、1座码头综合楼平台和1座码头综合楼；港池疏浚约8万立方米。 </t>
  </si>
  <si>
    <t>基本完成码头工作平台建设</t>
  </si>
  <si>
    <t>35KV输变电和研发大楼新建工程</t>
  </si>
  <si>
    <t>新建一座35KV输变电站、两幢13层研发大楼及相应配套设施。</t>
  </si>
  <si>
    <t>2023.1-2025.12</t>
  </si>
  <si>
    <t>输变电工程完工，研发大楼开工建设，完成总工程量20%。</t>
  </si>
  <si>
    <t>舟山市鑫亚船舶修造有限公司</t>
  </si>
  <si>
    <t>舟山中远海运重工八号九号码头</t>
  </si>
  <si>
    <t>八号码头码头平面尺度为 长476m ×宽40m ，30万吨级舾装码头 九号码头平面尺寸长350m*宽40m，15万吨级舾装码头</t>
  </si>
  <si>
    <t>2023.12-2025.6</t>
  </si>
  <si>
    <t>完成8号、9号码头前期工作，力争开工建设</t>
  </si>
  <si>
    <t>舟山市润鼎环保科技有限公司固废资源化处置（包含厂房建设工程）项目</t>
  </si>
  <si>
    <t>建设5万吨一般工业固废处置生产线及建筑、装修垃圾10万吨处置生产线各一条，年处理量不低于15万吨。</t>
  </si>
  <si>
    <t>舟山市润鼎环保科技有限公司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</si>
</sst>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2"/>
      <name val="宋体"/>
      <family val="0"/>
    </font>
    <font>
      <sz val="11"/>
      <name val="宋体"/>
      <family val="0"/>
    </font>
    <font>
      <sz val="24"/>
      <name val="宋体"/>
      <family val="0"/>
    </font>
    <font>
      <sz val="12"/>
      <color indexed="8"/>
      <name val="Times New Roman"/>
      <family val="0"/>
    </font>
    <font>
      <sz val="12"/>
      <name val="Times New Roman"/>
      <family val="0"/>
    </font>
    <font>
      <sz val="12"/>
      <color indexed="8"/>
      <name val="宋体"/>
      <family val="0"/>
    </font>
    <font>
      <strike/>
      <sz val="12"/>
      <color indexed="8"/>
      <name val="Times New Roman"/>
      <family val="0"/>
    </font>
    <font>
      <sz val="12"/>
      <name val="黑体"/>
      <family val="3"/>
    </font>
    <font>
      <b/>
      <sz val="20"/>
      <name val="宋体"/>
      <family val="0"/>
    </font>
    <font>
      <b/>
      <sz val="12"/>
      <name val="宋体"/>
      <family val="0"/>
    </font>
    <font>
      <sz val="11"/>
      <color indexed="8"/>
      <name val="宋体"/>
      <family val="0"/>
    </font>
    <font>
      <sz val="12"/>
      <color indexed="8"/>
      <name val="汉仪叶叶相思体简"/>
      <family val="0"/>
    </font>
    <font>
      <sz val="12"/>
      <color indexed="8"/>
      <name val="方正书宋_GBK"/>
      <family val="0"/>
    </font>
    <font>
      <sz val="11"/>
      <color indexed="9"/>
      <name val="宋体"/>
      <family val="0"/>
    </font>
    <font>
      <sz val="11"/>
      <color indexed="62"/>
      <name val="宋体"/>
      <family val="0"/>
    </font>
    <font>
      <sz val="11"/>
      <color indexed="17"/>
      <name val="宋体"/>
      <family val="0"/>
    </font>
    <font>
      <sz val="11"/>
      <color indexed="10"/>
      <name val="宋体"/>
      <family val="0"/>
    </font>
    <font>
      <u val="single"/>
      <sz val="10.8"/>
      <color indexed="36"/>
      <name val="宋体"/>
      <family val="0"/>
    </font>
    <font>
      <b/>
      <sz val="11"/>
      <color indexed="56"/>
      <name val="宋体"/>
      <family val="0"/>
    </font>
    <font>
      <u val="single"/>
      <sz val="10.8"/>
      <color indexed="12"/>
      <name val="宋体"/>
      <family val="0"/>
    </font>
    <font>
      <b/>
      <sz val="11"/>
      <color indexed="8"/>
      <name val="宋体"/>
      <family val="0"/>
    </font>
    <font>
      <sz val="11"/>
      <color indexed="60"/>
      <name val="宋体"/>
      <family val="0"/>
    </font>
    <font>
      <b/>
      <sz val="15"/>
      <color indexed="56"/>
      <name val="宋体"/>
      <family val="0"/>
    </font>
    <font>
      <b/>
      <sz val="18"/>
      <color indexed="56"/>
      <name val="宋体"/>
      <family val="0"/>
    </font>
    <font>
      <sz val="12"/>
      <color indexed="63"/>
      <name val="宋体"/>
      <family val="0"/>
    </font>
    <font>
      <b/>
      <sz val="11"/>
      <color indexed="63"/>
      <name val="宋体"/>
      <family val="0"/>
    </font>
    <font>
      <b/>
      <sz val="11"/>
      <color indexed="52"/>
      <name val="宋体"/>
      <family val="0"/>
    </font>
    <font>
      <b/>
      <sz val="13"/>
      <color indexed="56"/>
      <name val="宋体"/>
      <family val="0"/>
    </font>
    <font>
      <b/>
      <sz val="11"/>
      <color indexed="9"/>
      <name val="宋体"/>
      <family val="0"/>
    </font>
    <font>
      <sz val="11"/>
      <color indexed="8"/>
      <name val="等线"/>
      <family val="0"/>
    </font>
    <font>
      <sz val="11"/>
      <color indexed="52"/>
      <name val="宋体"/>
      <family val="0"/>
    </font>
    <font>
      <sz val="11"/>
      <color indexed="20"/>
      <name val="宋体"/>
      <family val="0"/>
    </font>
    <font>
      <i/>
      <sz val="11"/>
      <color indexed="23"/>
      <name val="宋体"/>
      <family val="0"/>
    </font>
    <font>
      <sz val="11"/>
      <color theme="1"/>
      <name val="Calibri"/>
      <family val="0"/>
    </font>
    <font>
      <sz val="11"/>
      <color rgb="FF000000"/>
      <name val="等线"/>
      <family val="0"/>
    </font>
    <font>
      <sz val="12"/>
      <color rgb="FF000000"/>
      <name val="Times New Roman"/>
      <family val="0"/>
    </font>
    <font>
      <sz val="12"/>
      <color rgb="FF000000"/>
      <name val="宋体"/>
      <family val="0"/>
    </font>
    <font>
      <strike/>
      <sz val="12"/>
      <color rgb="FF000000"/>
      <name val="Times New Roman"/>
      <family val="0"/>
    </font>
    <font>
      <b/>
      <sz val="20"/>
      <name val="Cambria"/>
      <family val="0"/>
    </font>
    <font>
      <sz val="12"/>
      <name val="Cambria"/>
      <family val="0"/>
    </font>
    <font>
      <b/>
      <sz val="12"/>
      <name val="Cambria"/>
      <family val="0"/>
    </font>
    <font>
      <b/>
      <sz val="12"/>
      <name val="Calibri"/>
      <family val="0"/>
    </font>
    <font>
      <sz val="12"/>
      <color rgb="FF000000"/>
      <name val="Calibri"/>
      <family val="0"/>
    </font>
    <font>
      <sz val="11"/>
      <color rgb="FF000000"/>
      <name val="Calibri"/>
      <family val="0"/>
    </font>
    <font>
      <sz val="12"/>
      <name val="Calibri"/>
      <family val="0"/>
    </font>
    <font>
      <sz val="12"/>
      <color rgb="FF000000"/>
      <name val="汉仪叶叶相思体简"/>
      <family val="0"/>
    </font>
    <font>
      <sz val="11"/>
      <color rgb="FF000000"/>
      <name val="宋体"/>
      <family val="0"/>
    </font>
    <font>
      <sz val="12"/>
      <color rgb="FF000000"/>
      <name val="方正书宋_GBK"/>
      <family val="0"/>
    </font>
    <font>
      <sz val="12"/>
      <color rgb="FF000000"/>
      <name val="Cambria"/>
      <family val="0"/>
    </font>
  </fonts>
  <fills count="25">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rgb="FFFFFF00"/>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s>
  <cellStyleXfs count="10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Protection="0">
      <alignment vertical="center"/>
    </xf>
    <xf numFmtId="0" fontId="24" fillId="0" borderId="0" applyFill="0">
      <alignment vertical="center"/>
      <protection/>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4" fillId="0" borderId="0">
      <alignment/>
      <protection/>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4" fillId="0" borderId="0">
      <alignment/>
      <protection/>
    </xf>
    <xf numFmtId="0" fontId="10" fillId="0" borderId="0" applyProtection="0">
      <alignment vertical="center"/>
    </xf>
    <xf numFmtId="0" fontId="24" fillId="0" borderId="0" applyFill="0">
      <alignment vertical="center"/>
      <protection/>
    </xf>
    <xf numFmtId="0" fontId="24" fillId="0" borderId="0" applyFill="0">
      <alignment vertical="center"/>
      <protection/>
    </xf>
    <xf numFmtId="0" fontId="10" fillId="0" borderId="0" applyProtection="0">
      <alignment vertical="center"/>
    </xf>
    <xf numFmtId="0" fontId="24" fillId="0" borderId="0" applyFill="0">
      <alignment vertical="center"/>
      <protection/>
    </xf>
    <xf numFmtId="0" fontId="24" fillId="0" borderId="0" applyFill="0">
      <alignment vertical="center"/>
      <protection/>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0" fillId="0" borderId="0">
      <alignment vertical="center"/>
      <protection/>
    </xf>
    <xf numFmtId="0" fontId="4" fillId="0" borderId="0">
      <alignment/>
      <protection/>
    </xf>
    <xf numFmtId="0" fontId="0" fillId="0" borderId="0">
      <alignment/>
      <protection/>
    </xf>
    <xf numFmtId="0" fontId="33" fillId="0" borderId="0">
      <alignment vertical="center"/>
      <protection/>
    </xf>
    <xf numFmtId="0" fontId="4" fillId="0" borderId="0">
      <alignment/>
      <protection/>
    </xf>
    <xf numFmtId="0" fontId="10" fillId="0" borderId="0" applyProtection="0">
      <alignment vertical="center"/>
    </xf>
    <xf numFmtId="0" fontId="0" fillId="0" borderId="0" applyProtection="0">
      <alignment vertical="center"/>
    </xf>
    <xf numFmtId="0" fontId="13" fillId="2" borderId="0" applyNumberFormat="0" applyBorder="0" applyAlignment="0" applyProtection="0"/>
    <xf numFmtId="0" fontId="10" fillId="3" borderId="0" applyNumberFormat="0" applyBorder="0" applyAlignment="0" applyProtection="0"/>
    <xf numFmtId="0" fontId="0" fillId="0" borderId="0">
      <alignment vertical="center"/>
      <protection/>
    </xf>
    <xf numFmtId="0" fontId="25" fillId="4" borderId="1" applyNumberFormat="0" applyAlignment="0" applyProtection="0"/>
    <xf numFmtId="0" fontId="10" fillId="0" borderId="0" applyProtection="0">
      <alignment vertical="center"/>
    </xf>
    <xf numFmtId="0" fontId="28" fillId="5" borderId="2" applyNumberFormat="0" applyAlignment="0" applyProtection="0"/>
    <xf numFmtId="0" fontId="31" fillId="6" borderId="0" applyNumberFormat="0" applyBorder="0" applyAlignment="0" applyProtection="0"/>
    <xf numFmtId="0" fontId="22" fillId="0" borderId="3" applyNumberFormat="0" applyFill="0" applyAlignment="0" applyProtection="0"/>
    <xf numFmtId="0" fontId="32" fillId="0" borderId="0" applyNumberFormat="0" applyFill="0" applyBorder="0" applyAlignment="0" applyProtection="0"/>
    <xf numFmtId="0" fontId="5" fillId="0" borderId="0">
      <alignment/>
      <protection/>
    </xf>
    <xf numFmtId="0" fontId="27" fillId="0" borderId="4" applyNumberFormat="0" applyFill="0" applyAlignment="0" applyProtection="0"/>
    <xf numFmtId="0" fontId="34" fillId="0" borderId="0">
      <alignment/>
      <protection locked="0"/>
    </xf>
    <xf numFmtId="0" fontId="10" fillId="7" borderId="0" applyNumberFormat="0" applyBorder="0" applyAlignment="0" applyProtection="0"/>
    <xf numFmtId="0" fontId="10" fillId="0" borderId="0" applyProtection="0">
      <alignment vertical="center"/>
    </xf>
    <xf numFmtId="41" fontId="0" fillId="0" borderId="0" applyFont="0" applyFill="0" applyBorder="0" applyAlignment="0" applyProtection="0"/>
    <xf numFmtId="0" fontId="10" fillId="8" borderId="0" applyNumberFormat="0" applyBorder="0" applyAlignment="0" applyProtection="0"/>
    <xf numFmtId="0" fontId="19" fillId="0" borderId="0" applyNumberFormat="0" applyFill="0" applyBorder="0" applyAlignment="0" applyProtection="0"/>
    <xf numFmtId="0" fontId="13" fillId="9" borderId="0" applyNumberFormat="0" applyBorder="0" applyAlignment="0" applyProtection="0"/>
    <xf numFmtId="0" fontId="18" fillId="0" borderId="5" applyNumberFormat="0" applyFill="0" applyAlignment="0" applyProtection="0"/>
    <xf numFmtId="0" fontId="20" fillId="0" borderId="6" applyNumberFormat="0" applyFill="0" applyAlignment="0" applyProtection="0"/>
    <xf numFmtId="0" fontId="10" fillId="10" borderId="0" applyNumberFormat="0" applyBorder="0" applyAlignment="0" applyProtection="0"/>
    <xf numFmtId="0" fontId="10" fillId="7" borderId="0" applyNumberFormat="0" applyBorder="0" applyAlignment="0" applyProtection="0"/>
    <xf numFmtId="0" fontId="13" fillId="11" borderId="0" applyNumberFormat="0" applyBorder="0" applyAlignment="0" applyProtection="0"/>
    <xf numFmtId="43" fontId="0" fillId="0" borderId="0" applyFon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0" fillId="0" borderId="0">
      <alignment vertical="center"/>
      <protection/>
    </xf>
    <xf numFmtId="0" fontId="10" fillId="12" borderId="0" applyNumberFormat="0" applyBorder="0" applyAlignment="0" applyProtection="0"/>
    <xf numFmtId="0" fontId="4" fillId="0" borderId="0">
      <alignment/>
      <protection/>
    </xf>
    <xf numFmtId="0" fontId="30" fillId="0" borderId="7" applyNumberFormat="0" applyFill="0" applyAlignment="0" applyProtection="0"/>
    <xf numFmtId="0" fontId="10" fillId="0" borderId="0" applyProtection="0">
      <alignment vertical="center"/>
    </xf>
    <xf numFmtId="0" fontId="18" fillId="0" borderId="0" applyNumberFormat="0" applyFill="0" applyBorder="0" applyAlignment="0" applyProtection="0"/>
    <xf numFmtId="0" fontId="10" fillId="6" borderId="0" applyNumberFormat="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0" fillId="13" borderId="0" applyNumberFormat="0" applyBorder="0" applyAlignment="0" applyProtection="0"/>
    <xf numFmtId="0" fontId="0" fillId="14" borderId="8" applyNumberFormat="0" applyFont="0" applyAlignment="0" applyProtection="0"/>
    <xf numFmtId="0" fontId="13" fillId="15" borderId="0" applyNumberFormat="0" applyBorder="0" applyAlignment="0" applyProtection="0"/>
    <xf numFmtId="0" fontId="15" fillId="16" borderId="0" applyNumberFormat="0" applyBorder="0" applyAlignment="0" applyProtection="0"/>
    <xf numFmtId="0" fontId="10" fillId="17" borderId="0" applyNumberFormat="0" applyBorder="0" applyAlignment="0" applyProtection="0"/>
    <xf numFmtId="0" fontId="0" fillId="0" borderId="0">
      <alignment vertical="center"/>
      <protection/>
    </xf>
    <xf numFmtId="0" fontId="21" fillId="18" borderId="0" applyNumberFormat="0" applyBorder="0" applyAlignment="0" applyProtection="0"/>
    <xf numFmtId="0" fontId="26" fillId="4" borderId="9" applyNumberFormat="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9" borderId="0" applyNumberFormat="0" applyBorder="0" applyAlignment="0" applyProtection="0"/>
    <xf numFmtId="9" fontId="0" fillId="0" borderId="0" applyFont="0" applyFill="0" applyBorder="0" applyAlignment="0" applyProtection="0"/>
    <xf numFmtId="0" fontId="13" fillId="13" borderId="0" applyNumberFormat="0" applyBorder="0" applyAlignment="0" applyProtection="0"/>
    <xf numFmtId="44" fontId="0" fillId="0" borderId="0" applyFont="0" applyFill="0" applyBorder="0" applyAlignment="0" applyProtection="0"/>
    <xf numFmtId="0" fontId="13" fillId="23" borderId="0" applyNumberFormat="0" applyBorder="0" applyAlignment="0" applyProtection="0"/>
    <xf numFmtId="0" fontId="10" fillId="16" borderId="0" applyNumberFormat="0" applyBorder="0" applyAlignment="0" applyProtection="0"/>
    <xf numFmtId="0" fontId="14" fillId="3" borderId="9" applyNumberFormat="0" applyAlignment="0" applyProtection="0"/>
    <xf numFmtId="0" fontId="10" fillId="15" borderId="0" applyNumberFormat="0" applyBorder="0" applyAlignment="0" applyProtection="0"/>
    <xf numFmtId="0" fontId="13" fillId="20" borderId="0" applyNumberFormat="0" applyBorder="0" applyAlignment="0" applyProtection="0"/>
    <xf numFmtId="0" fontId="10" fillId="12" borderId="0" applyNumberFormat="0" applyBorder="0" applyAlignment="0" applyProtection="0"/>
  </cellStyleXfs>
  <cellXfs count="145">
    <xf numFmtId="0" fontId="0" fillId="0" borderId="0" xfId="0" applyAlignment="1">
      <alignment vertical="center"/>
    </xf>
    <xf numFmtId="0" fontId="2" fillId="0" borderId="0" xfId="0" applyFont="1" applyFill="1" applyAlignment="1">
      <alignment vertical="center"/>
    </xf>
    <xf numFmtId="0" fontId="0" fillId="24" borderId="0" xfId="0" applyFill="1" applyAlignment="1">
      <alignment vertical="center"/>
    </xf>
    <xf numFmtId="0" fontId="35" fillId="0" borderId="0" xfId="0" applyFont="1" applyFill="1" applyAlignment="1">
      <alignment wrapText="1"/>
    </xf>
    <xf numFmtId="0" fontId="4" fillId="24" borderId="0" xfId="0" applyFont="1" applyFill="1" applyAlignment="1">
      <alignment wrapText="1"/>
    </xf>
    <xf numFmtId="0" fontId="36" fillId="0" borderId="0" xfId="0" applyFont="1" applyFill="1" applyAlignment="1">
      <alignment vertical="center"/>
    </xf>
    <xf numFmtId="0" fontId="4" fillId="0" borderId="0" xfId="0" applyFont="1" applyFill="1" applyAlignment="1">
      <alignment wrapText="1"/>
    </xf>
    <xf numFmtId="0" fontId="37" fillId="0" borderId="0" xfId="0" applyFont="1" applyFill="1" applyAlignment="1">
      <alignment wrapText="1"/>
    </xf>
    <xf numFmtId="0" fontId="36"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176" fontId="0" fillId="0" borderId="0" xfId="0" applyNumberFormat="1" applyFont="1" applyFill="1" applyBorder="1" applyAlignment="1">
      <alignment horizontal="center" vertical="center"/>
    </xf>
    <xf numFmtId="0" fontId="0" fillId="0" borderId="0" xfId="0" applyFont="1" applyFill="1" applyAlignment="1">
      <alignment vertical="center"/>
    </xf>
    <xf numFmtId="0" fontId="7"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38" fillId="0" borderId="0" xfId="0" applyFont="1" applyFill="1" applyBorder="1" applyAlignment="1">
      <alignment horizontal="left" vertical="center"/>
    </xf>
    <xf numFmtId="0" fontId="39" fillId="0" borderId="0" xfId="26" applyFont="1" applyFill="1" applyBorder="1" applyAlignment="1" applyProtection="1">
      <alignment horizontal="right" vertical="center" wrapText="1"/>
      <protection/>
    </xf>
    <xf numFmtId="0" fontId="39" fillId="0" borderId="0" xfId="26" applyFont="1" applyFill="1" applyBorder="1" applyAlignment="1" applyProtection="1">
      <alignment horizontal="center" vertical="center" wrapText="1"/>
      <protection/>
    </xf>
    <xf numFmtId="0" fontId="39" fillId="0" borderId="0" xfId="26" applyFont="1" applyFill="1" applyBorder="1" applyAlignment="1" applyProtection="1">
      <alignment horizontal="left" vertical="center" wrapText="1"/>
      <protection/>
    </xf>
    <xf numFmtId="0" fontId="40" fillId="0" borderId="10" xfId="26" applyFont="1" applyFill="1" applyBorder="1" applyAlignment="1" applyProtection="1">
      <alignment horizontal="center" vertical="center" wrapText="1"/>
      <protection/>
    </xf>
    <xf numFmtId="176" fontId="40" fillId="0" borderId="10" xfId="26" applyNumberFormat="1" applyFont="1" applyFill="1" applyBorder="1" applyAlignment="1" applyProtection="1">
      <alignment horizontal="center" vertical="center" wrapText="1"/>
      <protection/>
    </xf>
    <xf numFmtId="0" fontId="41" fillId="0" borderId="10" xfId="26" applyFont="1" applyFill="1" applyBorder="1" applyAlignment="1" applyProtection="1">
      <alignment horizontal="center" vertical="center" wrapText="1"/>
      <protection/>
    </xf>
    <xf numFmtId="176" fontId="41" fillId="0" borderId="10" xfId="26" applyNumberFormat="1" applyFont="1" applyFill="1" applyBorder="1" applyAlignment="1" applyProtection="1">
      <alignment horizontal="center" vertical="center" wrapText="1"/>
      <protection/>
    </xf>
    <xf numFmtId="0" fontId="42" fillId="0" borderId="10" xfId="0" applyFont="1" applyFill="1" applyBorder="1" applyAlignment="1">
      <alignment horizontal="center" vertical="center" wrapText="1"/>
    </xf>
    <xf numFmtId="0" fontId="42" fillId="0" borderId="10" xfId="0" applyFont="1" applyFill="1" applyBorder="1" applyAlignment="1">
      <alignment horizontal="left" vertical="center" wrapText="1"/>
    </xf>
    <xf numFmtId="176" fontId="42" fillId="0" borderId="10" xfId="0" applyNumberFormat="1" applyFont="1" applyFill="1" applyBorder="1" applyAlignment="1">
      <alignment horizontal="center" vertical="center" wrapText="1"/>
    </xf>
    <xf numFmtId="0" fontId="42" fillId="0" borderId="10" xfId="0" applyNumberFormat="1" applyFont="1" applyFill="1" applyBorder="1" applyAlignment="1">
      <alignment horizontal="center" vertical="center" wrapText="1"/>
    </xf>
    <xf numFmtId="0" fontId="42" fillId="0" borderId="10" xfId="0" applyNumberFormat="1" applyFont="1" applyFill="1" applyBorder="1" applyAlignment="1">
      <alignment horizontal="left" vertical="center" wrapText="1"/>
    </xf>
    <xf numFmtId="0" fontId="41" fillId="0" borderId="10" xfId="0" applyFont="1" applyFill="1" applyBorder="1" applyAlignment="1">
      <alignment horizontal="center" vertical="center" wrapText="1"/>
    </xf>
    <xf numFmtId="176" fontId="41"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xf>
    <xf numFmtId="176" fontId="42" fillId="0" borderId="10" xfId="0" applyNumberFormat="1" applyFont="1" applyFill="1" applyBorder="1" applyAlignment="1">
      <alignment horizontal="center" vertical="center"/>
    </xf>
    <xf numFmtId="0" fontId="42" fillId="0" borderId="10" xfId="0" applyNumberFormat="1" applyFont="1" applyFill="1" applyBorder="1" applyAlignment="1" applyProtection="1">
      <alignment horizontal="center" vertical="center" wrapText="1"/>
      <protection/>
    </xf>
    <xf numFmtId="0" fontId="42" fillId="0" borderId="10" xfId="0" applyNumberFormat="1" applyFont="1" applyFill="1" applyBorder="1" applyAlignment="1" applyProtection="1">
      <alignment horizontal="left" vertical="center" wrapText="1"/>
      <protection/>
    </xf>
    <xf numFmtId="0" fontId="41" fillId="0" borderId="10" xfId="0" applyNumberFormat="1" applyFont="1" applyFill="1" applyBorder="1" applyAlignment="1">
      <alignment horizontal="center" vertical="center" wrapText="1"/>
    </xf>
    <xf numFmtId="176" fontId="42" fillId="0" borderId="10" xfId="0" applyNumberFormat="1" applyFont="1" applyFill="1" applyBorder="1" applyAlignment="1" applyProtection="1">
      <alignment horizontal="center" vertical="center" wrapText="1"/>
      <protection/>
    </xf>
    <xf numFmtId="176" fontId="43" fillId="0" borderId="10" xfId="0" applyNumberFormat="1" applyFont="1" applyFill="1" applyBorder="1" applyAlignment="1">
      <alignment horizontal="center" vertical="center"/>
    </xf>
    <xf numFmtId="0" fontId="42" fillId="0" borderId="10" xfId="0" applyFont="1" applyFill="1" applyBorder="1" applyAlignment="1">
      <alignment horizontal="justify" vertical="center"/>
    </xf>
    <xf numFmtId="0" fontId="0" fillId="0" borderId="0" xfId="0" applyFill="1" applyAlignment="1">
      <alignment vertical="center"/>
    </xf>
    <xf numFmtId="0" fontId="44" fillId="0" borderId="10" xfId="0" applyFont="1" applyFill="1" applyBorder="1" applyAlignment="1">
      <alignment horizontal="center" vertical="center" wrapText="1"/>
    </xf>
    <xf numFmtId="0" fontId="35" fillId="0" borderId="0" xfId="0" applyFont="1" applyFill="1" applyAlignment="1">
      <alignment wrapText="1"/>
    </xf>
    <xf numFmtId="0" fontId="42" fillId="0" borderId="10" xfId="40" applyFont="1" applyFill="1" applyBorder="1" applyAlignment="1">
      <alignment horizontal="center" vertical="center" wrapText="1"/>
      <protection/>
    </xf>
    <xf numFmtId="0" fontId="42" fillId="0" borderId="10" xfId="16" applyFont="1" applyFill="1" applyBorder="1" applyAlignment="1">
      <alignment horizontal="center" vertical="center" wrapText="1"/>
      <protection/>
    </xf>
    <xf numFmtId="0" fontId="43" fillId="0" borderId="10" xfId="16" applyFont="1" applyFill="1" applyBorder="1" applyAlignment="1">
      <alignment horizontal="left" vertical="center" wrapText="1"/>
      <protection/>
    </xf>
    <xf numFmtId="176" fontId="43" fillId="0" borderId="10" xfId="26" applyNumberFormat="1" applyFont="1" applyFill="1" applyBorder="1" applyAlignment="1">
      <alignment horizontal="center" vertical="center" wrapText="1"/>
      <protection/>
    </xf>
    <xf numFmtId="0" fontId="43" fillId="0" borderId="10" xfId="16" applyFont="1" applyFill="1" applyBorder="1" applyAlignment="1">
      <alignment horizontal="center" vertical="center" wrapText="1"/>
      <protection/>
    </xf>
    <xf numFmtId="0" fontId="42" fillId="0" borderId="10" xfId="16" applyNumberFormat="1" applyFont="1" applyFill="1" applyBorder="1" applyAlignment="1" applyProtection="1">
      <alignment horizontal="center" vertical="center" wrapText="1"/>
      <protection/>
    </xf>
    <xf numFmtId="0" fontId="43" fillId="0" borderId="11" xfId="16" applyFont="1" applyFill="1" applyBorder="1" applyAlignment="1">
      <alignment horizontal="left" vertical="center" wrapText="1"/>
      <protection/>
    </xf>
    <xf numFmtId="0" fontId="43" fillId="0" borderId="11" xfId="16" applyFont="1" applyFill="1" applyBorder="1" applyAlignment="1">
      <alignment horizontal="center" vertical="center" wrapText="1"/>
      <protection/>
    </xf>
    <xf numFmtId="0" fontId="43" fillId="0" borderId="10" xfId="16" applyFont="1" applyFill="1" applyBorder="1" applyAlignment="1">
      <alignment horizontal="left" vertical="center" wrapText="1"/>
      <protection/>
    </xf>
    <xf numFmtId="0" fontId="43" fillId="0" borderId="10" xfId="16" applyNumberFormat="1" applyFont="1" applyFill="1" applyBorder="1" applyAlignment="1" applyProtection="1">
      <alignment horizontal="left" vertical="center" wrapText="1"/>
      <protection/>
    </xf>
    <xf numFmtId="176" fontId="43" fillId="0" borderId="10" xfId="16" applyNumberFormat="1" applyFont="1" applyFill="1" applyBorder="1" applyAlignment="1" applyProtection="1">
      <alignment horizontal="center" vertical="center" wrapText="1"/>
      <protection/>
    </xf>
    <xf numFmtId="0" fontId="42" fillId="0" borderId="10" xfId="16" applyFont="1" applyFill="1" applyBorder="1" applyAlignment="1" applyProtection="1">
      <alignment horizontal="center" vertical="center" wrapText="1"/>
      <protection/>
    </xf>
    <xf numFmtId="176" fontId="43" fillId="0" borderId="10" xfId="16" applyNumberFormat="1" applyFont="1" applyFill="1" applyBorder="1" applyAlignment="1">
      <alignment horizontal="center" vertical="center" wrapText="1"/>
      <protection/>
    </xf>
    <xf numFmtId="0" fontId="43" fillId="0" borderId="10" xfId="26" applyFont="1" applyFill="1" applyBorder="1" applyAlignment="1" applyProtection="1">
      <alignment horizontal="left" vertical="center" wrapText="1"/>
      <protection/>
    </xf>
    <xf numFmtId="0" fontId="41" fillId="0" borderId="10" xfId="40" applyFont="1" applyFill="1" applyBorder="1" applyAlignment="1">
      <alignment horizontal="center" vertical="center" wrapText="1"/>
      <protection/>
    </xf>
    <xf numFmtId="0" fontId="41" fillId="0" borderId="10" xfId="16" applyFont="1" applyFill="1" applyBorder="1" applyAlignment="1">
      <alignment horizontal="center" vertical="center" wrapText="1"/>
      <protection/>
    </xf>
    <xf numFmtId="176" fontId="41" fillId="0" borderId="10" xfId="16" applyNumberFormat="1" applyFont="1" applyFill="1" applyBorder="1" applyAlignment="1" applyProtection="1">
      <alignment horizontal="center" vertical="center" wrapText="1"/>
      <protection/>
    </xf>
    <xf numFmtId="0" fontId="43" fillId="0" borderId="10" xfId="16" applyNumberFormat="1" applyFont="1" applyFill="1" applyBorder="1" applyAlignment="1" applyProtection="1">
      <alignment horizontal="center" vertical="center" wrapText="1"/>
      <protection/>
    </xf>
    <xf numFmtId="0" fontId="43" fillId="0" borderId="10" xfId="16" applyNumberFormat="1" applyFont="1" applyFill="1" applyBorder="1" applyAlignment="1" applyProtection="1">
      <alignment horizontal="left" vertical="center" wrapText="1"/>
      <protection/>
    </xf>
    <xf numFmtId="176" fontId="43" fillId="0" borderId="10" xfId="16" applyNumberFormat="1" applyFont="1" applyFill="1" applyBorder="1" applyAlignment="1" applyProtection="1">
      <alignment horizontal="center" vertical="center" wrapText="1"/>
      <protection/>
    </xf>
    <xf numFmtId="0" fontId="43" fillId="0" borderId="10" xfId="16" applyNumberFormat="1" applyFont="1" applyFill="1" applyBorder="1" applyAlignment="1" applyProtection="1">
      <alignment horizontal="center" vertical="center" wrapText="1"/>
      <protection/>
    </xf>
    <xf numFmtId="176" fontId="43" fillId="0" borderId="10" xfId="16" applyNumberFormat="1" applyFont="1" applyFill="1" applyBorder="1" applyAlignment="1">
      <alignment horizontal="center" vertical="center"/>
      <protection/>
    </xf>
    <xf numFmtId="0" fontId="43" fillId="0" borderId="10" xfId="16" applyFont="1" applyFill="1" applyBorder="1" applyAlignment="1">
      <alignment horizontal="center" vertical="center" wrapText="1"/>
      <protection/>
    </xf>
    <xf numFmtId="0" fontId="42" fillId="0" borderId="10" xfId="26" applyFont="1" applyFill="1" applyBorder="1" applyAlignment="1" applyProtection="1">
      <alignment horizontal="center" vertical="center" wrapText="1"/>
      <protection/>
    </xf>
    <xf numFmtId="176" fontId="42" fillId="0" borderId="10" xfId="59" applyNumberFormat="1" applyFont="1" applyFill="1" applyBorder="1" applyAlignment="1">
      <alignment horizontal="center" vertical="center" wrapText="1"/>
    </xf>
    <xf numFmtId="176" fontId="42" fillId="0" borderId="10" xfId="27" applyNumberFormat="1" applyFont="1" applyFill="1" applyBorder="1" applyAlignment="1">
      <alignment horizontal="center" vertical="center" wrapText="1"/>
    </xf>
    <xf numFmtId="176" fontId="42" fillId="0" borderId="10" xfId="18" applyNumberFormat="1" applyFont="1" applyFill="1" applyBorder="1" applyAlignment="1">
      <alignment horizontal="center" vertical="center" wrapText="1"/>
    </xf>
    <xf numFmtId="176" fontId="42" fillId="0" borderId="10" xfId="36"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176" fontId="42" fillId="0" borderId="10" xfId="35" applyNumberFormat="1" applyFont="1" applyFill="1" applyBorder="1" applyAlignment="1">
      <alignment horizontal="center" vertical="center" wrapText="1"/>
    </xf>
    <xf numFmtId="176" fontId="42" fillId="0" borderId="10" xfId="44" applyNumberFormat="1" applyFont="1" applyFill="1" applyBorder="1" applyAlignment="1">
      <alignment horizontal="center" vertical="center" wrapText="1"/>
    </xf>
    <xf numFmtId="0" fontId="41" fillId="0" borderId="10" xfId="55" applyNumberFormat="1" applyFont="1" applyFill="1" applyBorder="1" applyAlignment="1">
      <alignment horizontal="center" vertical="center" wrapText="1"/>
      <protection/>
    </xf>
    <xf numFmtId="176" fontId="41" fillId="0" borderId="10" xfId="55" applyNumberFormat="1" applyFont="1" applyFill="1" applyBorder="1" applyAlignment="1">
      <alignment horizontal="center" vertical="center" wrapText="1"/>
      <protection/>
    </xf>
    <xf numFmtId="176" fontId="43" fillId="0" borderId="10" xfId="40" applyNumberFormat="1" applyFont="1" applyFill="1" applyBorder="1" applyAlignment="1">
      <alignment horizontal="center" vertical="center" wrapText="1"/>
      <protection/>
    </xf>
    <xf numFmtId="0" fontId="42" fillId="0" borderId="10" xfId="40" applyFont="1" applyFill="1" applyBorder="1" applyAlignment="1">
      <alignment horizontal="left" vertical="center" wrapText="1"/>
      <protection/>
    </xf>
    <xf numFmtId="0" fontId="42" fillId="0" borderId="10" xfId="16" applyFont="1" applyFill="1" applyBorder="1" applyAlignment="1">
      <alignment horizontal="left" vertical="center" wrapText="1"/>
      <protection/>
    </xf>
    <xf numFmtId="0" fontId="42" fillId="0" borderId="12" xfId="0" applyFont="1" applyFill="1" applyBorder="1" applyAlignment="1">
      <alignment horizontal="center" vertical="center" wrapText="1"/>
    </xf>
    <xf numFmtId="0" fontId="43" fillId="0" borderId="11" xfId="16" applyFont="1" applyFill="1" applyBorder="1" applyAlignment="1">
      <alignment horizontal="center" vertical="center" wrapText="1"/>
      <protection/>
    </xf>
    <xf numFmtId="176" fontId="42" fillId="0" borderId="10" xfId="40" applyNumberFormat="1" applyFont="1" applyFill="1" applyBorder="1" applyAlignment="1">
      <alignment horizontal="center" vertical="center" wrapText="1"/>
      <protection/>
    </xf>
    <xf numFmtId="0" fontId="43" fillId="0" borderId="10" xfId="16" applyFont="1" applyFill="1" applyBorder="1" applyAlignment="1" applyProtection="1">
      <alignment horizontal="center" vertical="center" wrapText="1"/>
      <protection/>
    </xf>
    <xf numFmtId="0" fontId="42" fillId="0" borderId="10" xfId="72" applyFont="1" applyFill="1" applyBorder="1" applyAlignment="1">
      <alignment horizontal="left" vertical="center" wrapText="1"/>
      <protection/>
    </xf>
    <xf numFmtId="0" fontId="43" fillId="0" borderId="10"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0" xfId="16" applyFont="1" applyFill="1" applyBorder="1" applyAlignment="1" applyProtection="1">
      <alignment horizontal="center" vertical="center" wrapText="1"/>
      <protection/>
    </xf>
    <xf numFmtId="0" fontId="43" fillId="0" borderId="10" xfId="0" applyFont="1" applyFill="1" applyBorder="1" applyAlignment="1">
      <alignment horizontal="center" vertical="center"/>
    </xf>
    <xf numFmtId="0" fontId="43" fillId="0" borderId="12" xfId="0" applyFont="1" applyFill="1" applyBorder="1" applyAlignment="1">
      <alignment horizontal="center" vertical="center"/>
    </xf>
    <xf numFmtId="0" fontId="46" fillId="0" borderId="10" xfId="0" applyNumberFormat="1" applyFont="1" applyFill="1" applyBorder="1" applyAlignment="1">
      <alignment horizontal="center" vertical="center" wrapText="1"/>
    </xf>
    <xf numFmtId="176" fontId="46" fillId="0" borderId="10" xfId="76" applyNumberFormat="1" applyFont="1" applyFill="1" applyBorder="1" applyAlignment="1">
      <alignment horizontal="center" vertical="center" wrapText="1"/>
    </xf>
    <xf numFmtId="176" fontId="46" fillId="0" borderId="10" xfId="59" applyNumberFormat="1" applyFont="1" applyFill="1" applyBorder="1" applyAlignment="1">
      <alignment horizontal="center" vertical="center" wrapText="1"/>
    </xf>
    <xf numFmtId="176" fontId="46" fillId="0" borderId="10" xfId="27" applyNumberFormat="1" applyFont="1" applyFill="1" applyBorder="1" applyAlignment="1">
      <alignment horizontal="center" vertical="center" wrapText="1"/>
    </xf>
    <xf numFmtId="176" fontId="46" fillId="0" borderId="10" xfId="18" applyNumberFormat="1" applyFont="1" applyFill="1" applyBorder="1" applyAlignment="1">
      <alignment horizontal="center" vertical="center" wrapText="1"/>
    </xf>
    <xf numFmtId="176" fontId="46" fillId="0" borderId="10" xfId="36" applyNumberFormat="1" applyFont="1" applyFill="1" applyBorder="1" applyAlignment="1">
      <alignment horizontal="center" vertical="center" wrapText="1"/>
    </xf>
    <xf numFmtId="176" fontId="46" fillId="0" borderId="10" xfId="35" applyNumberFormat="1" applyFont="1" applyFill="1" applyBorder="1" applyAlignment="1">
      <alignment horizontal="center" vertical="center" wrapText="1"/>
    </xf>
    <xf numFmtId="176" fontId="46" fillId="0" borderId="10" xfId="15" applyNumberFormat="1" applyFont="1" applyFill="1" applyBorder="1" applyAlignment="1">
      <alignment horizontal="center" vertical="center" wrapText="1"/>
    </xf>
    <xf numFmtId="176" fontId="46" fillId="0" borderId="10" xfId="44" applyNumberFormat="1" applyFont="1" applyFill="1" applyBorder="1" applyAlignment="1">
      <alignment horizontal="center" vertical="center" wrapText="1"/>
    </xf>
    <xf numFmtId="0" fontId="44" fillId="0" borderId="10" xfId="40" applyFont="1" applyFill="1" applyBorder="1" applyAlignment="1">
      <alignment horizontal="center" vertical="center" wrapText="1"/>
      <protection/>
    </xf>
    <xf numFmtId="0" fontId="42" fillId="0" borderId="10" xfId="72" applyFont="1" applyFill="1" applyBorder="1" applyAlignment="1">
      <alignment horizontal="center" vertical="center" wrapText="1"/>
      <protection/>
    </xf>
    <xf numFmtId="0" fontId="42" fillId="0" borderId="10" xfId="38" applyNumberFormat="1" applyFont="1" applyFill="1" applyBorder="1" applyAlignment="1">
      <alignment horizontal="center" vertical="center" wrapText="1"/>
    </xf>
    <xf numFmtId="0" fontId="42" fillId="0" borderId="10" xfId="33" applyNumberFormat="1" applyFont="1" applyFill="1" applyBorder="1" applyAlignment="1">
      <alignment horizontal="center" vertical="center" wrapText="1"/>
    </xf>
    <xf numFmtId="0" fontId="42" fillId="0" borderId="10" xfId="30" applyNumberFormat="1" applyFont="1" applyFill="1" applyBorder="1" applyAlignment="1">
      <alignment horizontal="center" vertical="center" wrapText="1"/>
    </xf>
    <xf numFmtId="0" fontId="42" fillId="0" borderId="10" xfId="17" applyNumberFormat="1" applyFont="1" applyFill="1" applyBorder="1" applyAlignment="1">
      <alignment horizontal="center" vertical="center" wrapText="1"/>
    </xf>
    <xf numFmtId="0" fontId="42" fillId="0" borderId="10" xfId="50" applyNumberFormat="1" applyFont="1" applyFill="1" applyBorder="1" applyAlignment="1">
      <alignment horizontal="center" vertical="center" wrapText="1"/>
    </xf>
    <xf numFmtId="0" fontId="42" fillId="0" borderId="10" xfId="37" applyNumberFormat="1" applyFont="1" applyFill="1" applyBorder="1" applyAlignment="1">
      <alignment horizontal="center" vertical="center" wrapText="1"/>
    </xf>
    <xf numFmtId="0" fontId="42" fillId="0" borderId="10" xfId="23" applyNumberFormat="1" applyFont="1" applyFill="1" applyBorder="1" applyAlignment="1">
      <alignment horizontal="center" vertical="center" wrapText="1"/>
    </xf>
    <xf numFmtId="0" fontId="42" fillId="0" borderId="10" xfId="34" applyNumberFormat="1" applyFont="1" applyFill="1" applyBorder="1" applyAlignment="1">
      <alignment horizontal="center" vertical="center" wrapText="1"/>
    </xf>
    <xf numFmtId="0" fontId="44" fillId="0" borderId="10" xfId="24" applyNumberFormat="1" applyFont="1" applyFill="1" applyBorder="1" applyAlignment="1">
      <alignment horizontal="center" vertical="center" wrapText="1"/>
    </xf>
    <xf numFmtId="0" fontId="44" fillId="0" borderId="10" xfId="25" applyNumberFormat="1" applyFont="1" applyFill="1" applyBorder="1" applyAlignment="1">
      <alignment horizontal="center" vertical="center" wrapText="1"/>
    </xf>
    <xf numFmtId="0" fontId="42" fillId="0" borderId="10" xfId="55" applyNumberFormat="1" applyFont="1" applyFill="1" applyBorder="1" applyAlignment="1">
      <alignment horizontal="left" vertical="center" wrapText="1"/>
      <protection/>
    </xf>
    <xf numFmtId="176" fontId="42" fillId="0" borderId="10" xfId="55" applyNumberFormat="1" applyFont="1" applyFill="1" applyBorder="1" applyAlignment="1">
      <alignment horizontal="center" vertical="center" wrapText="1"/>
      <protection/>
    </xf>
    <xf numFmtId="0" fontId="46" fillId="0" borderId="10" xfId="0" applyNumberFormat="1" applyFont="1" applyFill="1" applyBorder="1" applyAlignment="1">
      <alignment horizontal="center" vertical="center" wrapText="1"/>
    </xf>
    <xf numFmtId="0" fontId="42" fillId="0" borderId="10" xfId="26" applyFont="1" applyFill="1" applyBorder="1" applyAlignment="1" applyProtection="1">
      <alignment horizontal="left" vertical="center" wrapText="1"/>
      <protection/>
    </xf>
    <xf numFmtId="176" fontId="42" fillId="0" borderId="10" xfId="0" applyNumberFormat="1" applyFont="1" applyFill="1" applyBorder="1" applyAlignment="1">
      <alignment horizontal="left" vertical="center" wrapText="1"/>
    </xf>
    <xf numFmtId="176" fontId="43" fillId="0" borderId="10" xfId="0" applyNumberFormat="1" applyFont="1" applyFill="1" applyBorder="1" applyAlignment="1">
      <alignment horizontal="center" vertical="center" wrapText="1"/>
    </xf>
    <xf numFmtId="0" fontId="44" fillId="0" borderId="10" xfId="0" applyNumberFormat="1" applyFont="1" applyFill="1" applyBorder="1" applyAlignment="1" applyProtection="1">
      <alignment horizontal="center" vertical="center" wrapText="1"/>
      <protection/>
    </xf>
    <xf numFmtId="0" fontId="44" fillId="0" borderId="10" xfId="0" applyNumberFormat="1" applyFont="1" applyFill="1" applyBorder="1" applyAlignment="1" applyProtection="1">
      <alignment horizontal="left" vertical="center" wrapText="1"/>
      <protection/>
    </xf>
    <xf numFmtId="176" fontId="44" fillId="0" borderId="10" xfId="0" applyNumberFormat="1" applyFont="1" applyFill="1" applyBorder="1" applyAlignment="1">
      <alignment horizontal="center" vertical="center" wrapText="1"/>
    </xf>
    <xf numFmtId="176" fontId="44" fillId="0" borderId="10" xfId="0" applyNumberFormat="1" applyFont="1" applyFill="1" applyBorder="1" applyAlignment="1">
      <alignment horizontal="left" vertical="center" wrapText="1"/>
    </xf>
    <xf numFmtId="0" fontId="44" fillId="0" borderId="10" xfId="0" applyFont="1" applyFill="1" applyBorder="1" applyAlignment="1">
      <alignment horizontal="left" vertical="center" wrapText="1"/>
    </xf>
    <xf numFmtId="0" fontId="41" fillId="0" borderId="10" xfId="0" applyNumberFormat="1" applyFont="1" applyFill="1" applyBorder="1" applyAlignment="1" applyProtection="1">
      <alignment horizontal="center" vertical="center" wrapText="1"/>
      <protection/>
    </xf>
    <xf numFmtId="0" fontId="42" fillId="0" borderId="10" xfId="41" applyFont="1" applyFill="1" applyBorder="1" applyAlignment="1">
      <alignment horizontal="center" vertical="center" wrapText="1"/>
      <protection/>
    </xf>
    <xf numFmtId="0" fontId="42" fillId="0" borderId="10" xfId="41" applyFont="1" applyFill="1" applyBorder="1" applyAlignment="1">
      <alignment horizontal="left" vertical="center" wrapText="1"/>
      <protection/>
    </xf>
    <xf numFmtId="176" fontId="42" fillId="0" borderId="10" xfId="41" applyNumberFormat="1" applyFont="1" applyFill="1" applyBorder="1" applyAlignment="1">
      <alignment horizontal="center" vertical="center" wrapText="1"/>
      <protection/>
    </xf>
    <xf numFmtId="0" fontId="42" fillId="0" borderId="10" xfId="86" applyFont="1" applyFill="1" applyBorder="1" applyAlignment="1">
      <alignment horizontal="center" vertical="center" wrapText="1"/>
      <protection/>
    </xf>
    <xf numFmtId="0" fontId="42" fillId="0" borderId="10" xfId="31" applyNumberFormat="1" applyFont="1" applyFill="1" applyBorder="1" applyAlignment="1" applyProtection="1">
      <alignment horizontal="center" vertical="center" wrapText="1"/>
      <protection/>
    </xf>
    <xf numFmtId="0" fontId="43" fillId="0" borderId="10" xfId="26" applyFont="1" applyFill="1" applyBorder="1" applyAlignment="1" applyProtection="1">
      <alignment horizontal="center" vertical="center" wrapText="1"/>
      <protection/>
    </xf>
    <xf numFmtId="0" fontId="43" fillId="0" borderId="10" xfId="0" applyFont="1" applyFill="1" applyBorder="1" applyAlignment="1">
      <alignment horizontal="left" vertical="center" wrapText="1"/>
    </xf>
    <xf numFmtId="0" fontId="43" fillId="0" borderId="10" xfId="0" applyNumberFormat="1" applyFont="1" applyFill="1" applyBorder="1" applyAlignment="1" applyProtection="1">
      <alignment horizontal="center" vertical="center" wrapText="1"/>
      <protection/>
    </xf>
    <xf numFmtId="9" fontId="43" fillId="0" borderId="10" xfId="0" applyNumberFormat="1" applyFont="1" applyFill="1" applyBorder="1" applyAlignment="1">
      <alignment horizontal="left" vertical="center" wrapText="1"/>
    </xf>
    <xf numFmtId="176" fontId="43" fillId="0" borderId="10" xfId="0" applyNumberFormat="1" applyFont="1" applyFill="1" applyBorder="1" applyAlignment="1" applyProtection="1">
      <alignment horizontal="center" vertical="center" wrapText="1"/>
      <protection/>
    </xf>
    <xf numFmtId="0" fontId="43" fillId="0" borderId="10" xfId="0" applyNumberFormat="1" applyFont="1" applyFill="1" applyBorder="1" applyAlignment="1" applyProtection="1">
      <alignment horizontal="left" vertical="center" wrapText="1"/>
      <protection/>
    </xf>
    <xf numFmtId="0" fontId="42" fillId="0" borderId="10" xfId="29" applyFont="1" applyFill="1" applyBorder="1" applyAlignment="1">
      <alignment horizontal="center" vertical="center" wrapText="1"/>
      <protection/>
    </xf>
    <xf numFmtId="0" fontId="42" fillId="0" borderId="10" xfId="28" applyFont="1" applyFill="1" applyBorder="1" applyAlignment="1">
      <alignment horizontal="center" vertical="center" wrapText="1"/>
      <protection/>
    </xf>
    <xf numFmtId="0" fontId="42" fillId="0" borderId="10" xfId="32" applyFont="1" applyFill="1" applyBorder="1" applyAlignment="1">
      <alignment horizontal="center" vertical="center" wrapText="1"/>
      <protection/>
    </xf>
    <xf numFmtId="0" fontId="44" fillId="0" borderId="10" xfId="0" applyFont="1" applyFill="1" applyBorder="1" applyAlignment="1">
      <alignment horizontal="center" vertical="center"/>
    </xf>
    <xf numFmtId="0" fontId="47" fillId="0" borderId="0" xfId="0" applyFont="1" applyFill="1" applyAlignment="1">
      <alignment vertical="center"/>
    </xf>
    <xf numFmtId="0" fontId="43" fillId="0" borderId="0" xfId="0" applyFont="1" applyFill="1" applyBorder="1" applyAlignment="1">
      <alignment horizontal="center" vertical="center"/>
    </xf>
    <xf numFmtId="0" fontId="41" fillId="0" borderId="10" xfId="0" applyFont="1" applyFill="1" applyBorder="1" applyAlignment="1">
      <alignment horizontal="center" vertical="center"/>
    </xf>
    <xf numFmtId="176" fontId="41" fillId="0" borderId="10" xfId="0" applyNumberFormat="1" applyFont="1" applyFill="1" applyBorder="1" applyAlignment="1">
      <alignment horizontal="center" vertical="center"/>
    </xf>
    <xf numFmtId="0" fontId="36" fillId="0" borderId="10" xfId="0" applyFont="1" applyFill="1" applyBorder="1" applyAlignment="1">
      <alignment vertical="center"/>
    </xf>
    <xf numFmtId="176" fontId="42" fillId="0" borderId="13" xfId="0" applyNumberFormat="1" applyFont="1" applyFill="1" applyBorder="1" applyAlignment="1">
      <alignment horizontal="left" vertical="center" wrapText="1"/>
    </xf>
    <xf numFmtId="0" fontId="48" fillId="0" borderId="10" xfId="0" applyFont="1" applyFill="1" applyBorder="1" applyAlignment="1">
      <alignment horizontal="center" vertical="center" wrapText="1"/>
    </xf>
    <xf numFmtId="0" fontId="42" fillId="0" borderId="10" xfId="0" applyFont="1" applyFill="1" applyBorder="1" applyAlignment="1">
      <alignment horizontal="left" vertical="center"/>
    </xf>
    <xf numFmtId="0" fontId="44" fillId="0" borderId="10" xfId="0" applyFont="1" applyFill="1" applyBorder="1" applyAlignment="1">
      <alignment horizontal="center" wrapText="1"/>
    </xf>
  </cellXfs>
  <cellStyles count="89">
    <cellStyle name="Normal" xfId="0"/>
    <cellStyle name="常规_2023年度市重点结转项目申报表_16" xfId="15"/>
    <cellStyle name="常规 6" xfId="16"/>
    <cellStyle name="常规_2023年度市重点结转项目申报表_6" xfId="17"/>
    <cellStyle name="常规_2023年度市重点结转项目申报表_7" xfId="18"/>
    <cellStyle name="常规_2023年度市重点结转项目申报表_24" xfId="19"/>
    <cellStyle name="常规_2023年度市重点结转项目申报表_19" xfId="20"/>
    <cellStyle name="样式 1" xfId="21"/>
    <cellStyle name="常规_2023年度市重点结转项目申报表_22" xfId="22"/>
    <cellStyle name="常规_2023年度市重点结转项目申报表_17" xfId="23"/>
    <cellStyle name="常规_2023年度市重点结转项目申报表_27" xfId="24"/>
    <cellStyle name="常规_2023年度市重点结转项目申报表_28" xfId="25"/>
    <cellStyle name="常规_Sheet1" xfId="26"/>
    <cellStyle name="常规_2023年度市重点结转项目申报表_5" xfId="27"/>
    <cellStyle name="常规_2023年度市重点结转项目申报表_41" xfId="28"/>
    <cellStyle name="常规_2023年度市重点结转项目申报表_40" xfId="29"/>
    <cellStyle name="常规_2023年度市重点结转项目申报表_4" xfId="30"/>
    <cellStyle name="常规_2023年度市重点结转项目申报表_39" xfId="31"/>
    <cellStyle name="常规_2023年度市重点结转项目申报表_38" xfId="32"/>
    <cellStyle name="常规_2023年度市重点结转项目申报表_3" xfId="33"/>
    <cellStyle name="常规_2023年度市重点结转项目申报表_13" xfId="34"/>
    <cellStyle name="常规_2023年度市重点结转项目申报表_11" xfId="35"/>
    <cellStyle name="常规_2023年度市重点结转项目申报表_9" xfId="36"/>
    <cellStyle name="常规_2023年度市重点结转项目申报表_10" xfId="37"/>
    <cellStyle name="常规_2023年度市重点结转项目申报表" xfId="38"/>
    <cellStyle name="常规 4" xfId="39"/>
    <cellStyle name="常规 2" xfId="40"/>
    <cellStyle name="常规 3 2" xfId="41"/>
    <cellStyle name="常规 12" xfId="42"/>
    <cellStyle name="_ET_STYLE_NoName_00_" xfId="43"/>
    <cellStyle name="常规_2023年度市重点结转项目申报表_12" xfId="44"/>
    <cellStyle name="常规_Sheet1_12" xfId="45"/>
    <cellStyle name="60% - 强调文字颜色 6" xfId="46"/>
    <cellStyle name="20% - 强调文字颜色 6" xfId="47"/>
    <cellStyle name="常规_Sheet1_1_市住建委0922" xfId="48"/>
    <cellStyle name="输出" xfId="49"/>
    <cellStyle name="常规_2023年度市重点结转项目申报表_8" xfId="50"/>
    <cellStyle name="检查单元格" xfId="51"/>
    <cellStyle name="差" xfId="52"/>
    <cellStyle name="标题 1" xfId="53"/>
    <cellStyle name="解释性文本" xfId="54"/>
    <cellStyle name="常规_附表1（2016年申报项目）" xfId="55"/>
    <cellStyle name="标题 2" xfId="56"/>
    <cellStyle name="常规 2 3" xfId="57"/>
    <cellStyle name="40% - 强调文字颜色 5" xfId="58"/>
    <cellStyle name="常规_2023年度市重点结转项目申报表_2" xfId="59"/>
    <cellStyle name="Comma [0]" xfId="60"/>
    <cellStyle name="40% - 强调文字颜色 6" xfId="61"/>
    <cellStyle name="Hyperlink" xfId="62"/>
    <cellStyle name="强调文字颜色 5" xfId="63"/>
    <cellStyle name="标题 3" xfId="64"/>
    <cellStyle name="汇总" xfId="65"/>
    <cellStyle name="20% - 强调文字颜色 1" xfId="66"/>
    <cellStyle name="40% - 强调文字颜色 1" xfId="67"/>
    <cellStyle name="强调文字颜色 6" xfId="68"/>
    <cellStyle name="Comma" xfId="69"/>
    <cellStyle name="标题" xfId="70"/>
    <cellStyle name="Followed Hyperlink" xfId="71"/>
    <cellStyle name="常规 2 2" xfId="72"/>
    <cellStyle name="40% - 强调文字颜色 4" xfId="73"/>
    <cellStyle name="常规 3" xfId="74"/>
    <cellStyle name="链接单元格" xfId="75"/>
    <cellStyle name="常规_2023年度市重点结转项目申报表_1" xfId="76"/>
    <cellStyle name="标题 4" xfId="77"/>
    <cellStyle name="20% - 强调文字颜色 2" xfId="78"/>
    <cellStyle name="Currency [0]" xfId="79"/>
    <cellStyle name="警告文本" xfId="80"/>
    <cellStyle name="40% - 强调文字颜色 2" xfId="81"/>
    <cellStyle name="注释" xfId="82"/>
    <cellStyle name="60% - 强调文字颜色 3" xfId="83"/>
    <cellStyle name="好" xfId="84"/>
    <cellStyle name="20% - 强调文字颜色 5" xfId="85"/>
    <cellStyle name="常规_Sheet1_1_市住建委0922 3" xfId="86"/>
    <cellStyle name="适中" xfId="87"/>
    <cellStyle name="计算" xfId="88"/>
    <cellStyle name="强调文字颜色 1" xfId="89"/>
    <cellStyle name="60% - 强调文字颜色 4" xfId="90"/>
    <cellStyle name="60% - 强调文字颜色 1" xfId="91"/>
    <cellStyle name="强调文字颜色 2" xfId="92"/>
    <cellStyle name="60% - 强调文字颜色 5" xfId="93"/>
    <cellStyle name="Percent" xfId="94"/>
    <cellStyle name="60% - 强调文字颜色 2" xfId="95"/>
    <cellStyle name="Currency" xfId="96"/>
    <cellStyle name="强调文字颜色 3" xfId="97"/>
    <cellStyle name="20% - 强调文字颜色 3" xfId="98"/>
    <cellStyle name="输入" xfId="99"/>
    <cellStyle name="40% - 强调文字颜色 3" xfId="100"/>
    <cellStyle name="强调文字颜色 4" xfId="101"/>
    <cellStyle name="20% - 强调文字颜色 4"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T241"/>
  <sheetViews>
    <sheetView tabSelected="1" zoomScale="60" zoomScaleNormal="60" zoomScaleSheetLayoutView="70" workbookViewId="0" topLeftCell="A1">
      <pane xSplit="2" ySplit="4" topLeftCell="C5" activePane="bottomRight" state="frozen"/>
      <selection pane="bottomRight" activeCell="L7" sqref="L7"/>
    </sheetView>
  </sheetViews>
  <sheetFormatPr defaultColWidth="9.00390625" defaultRowHeight="14.25"/>
  <cols>
    <col min="1" max="1" width="5.50390625" style="9" customWidth="1"/>
    <col min="2" max="2" width="23.625" style="10" customWidth="1"/>
    <col min="3" max="3" width="62.25390625" style="11" customWidth="1"/>
    <col min="4" max="4" width="12.375" style="12" customWidth="1"/>
    <col min="5" max="5" width="17.00390625" style="10" customWidth="1"/>
    <col min="6" max="6" width="11.625" style="12" customWidth="1"/>
    <col min="7" max="7" width="11.875" style="12" customWidth="1"/>
    <col min="8" max="8" width="42.375" style="11" customWidth="1"/>
    <col min="9" max="9" width="19.00390625" style="10" customWidth="1"/>
    <col min="10" max="10" width="9.875" style="10" customWidth="1"/>
    <col min="11" max="11" width="9.00390625" style="13" customWidth="1"/>
    <col min="12" max="16384" width="9.00390625" style="13" customWidth="1"/>
  </cols>
  <sheetData>
    <row r="1" spans="1:10" ht="29.25" customHeight="1">
      <c r="A1" s="14"/>
      <c r="B1" s="14"/>
      <c r="C1" s="14"/>
      <c r="D1" s="14"/>
      <c r="E1" s="14"/>
      <c r="F1" s="14"/>
      <c r="G1" s="14"/>
      <c r="H1" s="14"/>
      <c r="I1" s="14"/>
      <c r="J1" s="14"/>
    </row>
    <row r="2" spans="1:10" s="1" customFormat="1" ht="46.5" customHeight="1">
      <c r="A2" s="15" t="s">
        <v>0</v>
      </c>
      <c r="B2" s="15"/>
      <c r="C2" s="16"/>
      <c r="D2" s="15"/>
      <c r="E2" s="15"/>
      <c r="F2" s="15"/>
      <c r="G2" s="15"/>
      <c r="H2" s="16"/>
      <c r="I2" s="15"/>
      <c r="J2" s="15"/>
    </row>
    <row r="3" spans="1:10" ht="25.5" customHeight="1">
      <c r="A3" s="17" t="s">
        <v>1</v>
      </c>
      <c r="B3" s="18"/>
      <c r="C3" s="19"/>
      <c r="D3" s="17"/>
      <c r="E3" s="17"/>
      <c r="F3" s="18"/>
      <c r="G3" s="18"/>
      <c r="H3" s="19"/>
      <c r="I3" s="18"/>
      <c r="J3" s="18"/>
    </row>
    <row r="4" spans="1:10" ht="64.5" customHeight="1">
      <c r="A4" s="20" t="s">
        <v>2</v>
      </c>
      <c r="B4" s="20" t="s">
        <v>3</v>
      </c>
      <c r="C4" s="20" t="s">
        <v>4</v>
      </c>
      <c r="D4" s="21" t="s">
        <v>5</v>
      </c>
      <c r="E4" s="20" t="s">
        <v>6</v>
      </c>
      <c r="F4" s="21" t="s">
        <v>7</v>
      </c>
      <c r="G4" s="21" t="s">
        <v>8</v>
      </c>
      <c r="H4" s="20" t="s">
        <v>9</v>
      </c>
      <c r="I4" s="20" t="s">
        <v>10</v>
      </c>
      <c r="J4" s="20" t="s">
        <v>11</v>
      </c>
    </row>
    <row r="5" spans="1:46" s="2" customFormat="1" ht="36" customHeight="1">
      <c r="A5" s="22"/>
      <c r="B5" s="22" t="s">
        <v>12</v>
      </c>
      <c r="C5" s="22">
        <f>SUM(C6,C7)</f>
        <v>204</v>
      </c>
      <c r="D5" s="23">
        <f>SUM(D6,D7)</f>
        <v>54508947</v>
      </c>
      <c r="E5" s="23"/>
      <c r="F5" s="23">
        <f>SUM(F6,F7)</f>
        <v>9103625</v>
      </c>
      <c r="G5" s="23">
        <f>SUM(G6,G7)</f>
        <v>8400040</v>
      </c>
      <c r="H5" s="23"/>
      <c r="I5" s="22"/>
      <c r="J5" s="22"/>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row>
    <row r="6" spans="1:46" s="2" customFormat="1" ht="36" customHeight="1">
      <c r="A6" s="22"/>
      <c r="B6" s="22" t="s">
        <v>13</v>
      </c>
      <c r="C6" s="22">
        <f>SUM(C9,C66,C35,C107,C139,C155,C201,C176,C212,C227)</f>
        <v>115</v>
      </c>
      <c r="D6" s="22">
        <f>SUM(D9,D66,D35,D107,D139,D155,D201,D176,D212,D227)</f>
        <v>45350002</v>
      </c>
      <c r="E6" s="22"/>
      <c r="F6" s="22">
        <f>SUM(F9,F66,F35,F107,F139,F155,F201,F176,F212,F227)</f>
        <v>8936150</v>
      </c>
      <c r="G6" s="22">
        <f>SUM(G9,G66,G35,G107,G139,G155,G201,G176,G212,G227)</f>
        <v>7307408</v>
      </c>
      <c r="H6" s="22"/>
      <c r="I6" s="22"/>
      <c r="J6" s="22"/>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row>
    <row r="7" spans="1:46" s="2" customFormat="1" ht="36" customHeight="1">
      <c r="A7" s="22"/>
      <c r="B7" s="22" t="s">
        <v>14</v>
      </c>
      <c r="C7" s="22">
        <f>SUM(C18,C55,C89,C128,C146,C166,C204,C189,C220,C237)</f>
        <v>89</v>
      </c>
      <c r="D7" s="22">
        <f>SUM(D18,D55,D89,D128,D146,D166,D204,D189,D220,D237)</f>
        <v>9158945</v>
      </c>
      <c r="E7" s="22"/>
      <c r="F7" s="22">
        <f>SUM(F18,F55,F89,F128,F146,F166,F204,F189,F220,F237)</f>
        <v>167475</v>
      </c>
      <c r="G7" s="22">
        <f>SUM(G18,G55,G89,G128,G146,G166,G204,G189,G220,G237)</f>
        <v>1092632</v>
      </c>
      <c r="H7" s="22"/>
      <c r="I7" s="22"/>
      <c r="J7" s="22"/>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row>
    <row r="8" spans="1:46" s="2" customFormat="1" ht="36" customHeight="1">
      <c r="A8" s="22" t="s">
        <v>15</v>
      </c>
      <c r="B8" s="22"/>
      <c r="C8" s="22">
        <f>SUM(C9,C18)</f>
        <v>23</v>
      </c>
      <c r="D8" s="23">
        <f>SUM(D9,D18)</f>
        <v>9785566</v>
      </c>
      <c r="E8" s="23"/>
      <c r="F8" s="23">
        <f>SUM(F9,F18)</f>
        <v>496100</v>
      </c>
      <c r="G8" s="23">
        <f>SUM(G9,G18)</f>
        <v>1745800</v>
      </c>
      <c r="H8" s="23"/>
      <c r="I8" s="22"/>
      <c r="J8" s="22"/>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row>
    <row r="9" spans="1:46" s="2" customFormat="1" ht="36" customHeight="1">
      <c r="A9" s="22"/>
      <c r="B9" s="22" t="s">
        <v>13</v>
      </c>
      <c r="C9" s="22">
        <v>8</v>
      </c>
      <c r="D9" s="23">
        <f>SUM(D10:D17)</f>
        <v>9074670</v>
      </c>
      <c r="E9" s="23"/>
      <c r="F9" s="23">
        <f>SUM(F10:F17)</f>
        <v>487450</v>
      </c>
      <c r="G9" s="23">
        <f>SUM(G10:G17)</f>
        <v>1617608</v>
      </c>
      <c r="H9" s="23"/>
      <c r="I9" s="22"/>
      <c r="J9" s="22"/>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row>
    <row r="10" spans="1:10" s="3" customFormat="1" ht="57.75" customHeight="1">
      <c r="A10" s="24">
        <v>1</v>
      </c>
      <c r="B10" s="24" t="s">
        <v>16</v>
      </c>
      <c r="C10" s="25" t="s">
        <v>17</v>
      </c>
      <c r="D10" s="26">
        <v>2698931</v>
      </c>
      <c r="E10" s="24" t="s">
        <v>18</v>
      </c>
      <c r="F10" s="26">
        <v>270000</v>
      </c>
      <c r="G10" s="26">
        <v>189000</v>
      </c>
      <c r="H10" s="25" t="s">
        <v>19</v>
      </c>
      <c r="I10" s="24" t="s">
        <v>20</v>
      </c>
      <c r="J10" s="24" t="s">
        <v>21</v>
      </c>
    </row>
    <row r="11" spans="1:10" s="3" customFormat="1" ht="85.5" customHeight="1">
      <c r="A11" s="24">
        <v>2</v>
      </c>
      <c r="B11" s="27" t="s">
        <v>22</v>
      </c>
      <c r="C11" s="28" t="s">
        <v>23</v>
      </c>
      <c r="D11" s="26">
        <v>1075447</v>
      </c>
      <c r="E11" s="24" t="s">
        <v>18</v>
      </c>
      <c r="F11" s="26">
        <v>54700</v>
      </c>
      <c r="G11" s="26">
        <v>99000</v>
      </c>
      <c r="H11" s="25" t="s">
        <v>24</v>
      </c>
      <c r="I11" s="24" t="s">
        <v>25</v>
      </c>
      <c r="J11" s="24" t="s">
        <v>21</v>
      </c>
    </row>
    <row r="12" spans="1:10" s="3" customFormat="1" ht="46.5" customHeight="1">
      <c r="A12" s="24">
        <v>3</v>
      </c>
      <c r="B12" s="24" t="s">
        <v>26</v>
      </c>
      <c r="C12" s="25" t="s">
        <v>27</v>
      </c>
      <c r="D12" s="26">
        <v>2510000</v>
      </c>
      <c r="E12" s="27" t="s">
        <v>28</v>
      </c>
      <c r="F12" s="26"/>
      <c r="G12" s="26">
        <v>672000</v>
      </c>
      <c r="H12" s="25" t="s">
        <v>29</v>
      </c>
      <c r="I12" s="31" t="s">
        <v>30</v>
      </c>
      <c r="J12" s="24" t="s">
        <v>21</v>
      </c>
    </row>
    <row r="13" spans="1:10" s="3" customFormat="1" ht="46.5" customHeight="1">
      <c r="A13" s="24">
        <v>4</v>
      </c>
      <c r="B13" s="24" t="s">
        <v>31</v>
      </c>
      <c r="C13" s="25" t="s">
        <v>27</v>
      </c>
      <c r="D13" s="26">
        <v>1410000</v>
      </c>
      <c r="E13" s="27" t="s">
        <v>32</v>
      </c>
      <c r="F13" s="26"/>
      <c r="G13" s="26">
        <v>448000</v>
      </c>
      <c r="H13" s="25" t="s">
        <v>33</v>
      </c>
      <c r="I13" s="31" t="s">
        <v>30</v>
      </c>
      <c r="J13" s="24" t="s">
        <v>21</v>
      </c>
    </row>
    <row r="14" spans="1:10" s="3" customFormat="1" ht="126" customHeight="1">
      <c r="A14" s="24">
        <v>5</v>
      </c>
      <c r="B14" s="24" t="s">
        <v>34</v>
      </c>
      <c r="C14" s="25" t="s">
        <v>35</v>
      </c>
      <c r="D14" s="26">
        <v>1328929</v>
      </c>
      <c r="E14" s="24" t="s">
        <v>36</v>
      </c>
      <c r="F14" s="26">
        <v>127000</v>
      </c>
      <c r="G14" s="26">
        <v>200000</v>
      </c>
      <c r="H14" s="25" t="s">
        <v>37</v>
      </c>
      <c r="I14" s="24" t="s">
        <v>38</v>
      </c>
      <c r="J14" s="24" t="s">
        <v>21</v>
      </c>
    </row>
    <row r="15" spans="1:10" s="3" customFormat="1" ht="46.5" customHeight="1">
      <c r="A15" s="24">
        <v>6</v>
      </c>
      <c r="B15" s="24" t="s">
        <v>39</v>
      </c>
      <c r="C15" s="25" t="s">
        <v>40</v>
      </c>
      <c r="D15" s="26">
        <v>28358</v>
      </c>
      <c r="E15" s="24" t="s">
        <v>41</v>
      </c>
      <c r="F15" s="26">
        <v>26950</v>
      </c>
      <c r="G15" s="26">
        <v>1408</v>
      </c>
      <c r="H15" s="25" t="s">
        <v>42</v>
      </c>
      <c r="I15" s="24" t="s">
        <v>43</v>
      </c>
      <c r="J15" s="24" t="s">
        <v>21</v>
      </c>
    </row>
    <row r="16" spans="1:10" s="3" customFormat="1" ht="58.5" customHeight="1">
      <c r="A16" s="24">
        <v>7</v>
      </c>
      <c r="B16" s="24" t="s">
        <v>44</v>
      </c>
      <c r="C16" s="25" t="s">
        <v>45</v>
      </c>
      <c r="D16" s="26">
        <v>10011</v>
      </c>
      <c r="E16" s="24" t="s">
        <v>46</v>
      </c>
      <c r="F16" s="26">
        <v>2500</v>
      </c>
      <c r="G16" s="26">
        <v>3000</v>
      </c>
      <c r="H16" s="25" t="s">
        <v>47</v>
      </c>
      <c r="I16" s="24" t="s">
        <v>48</v>
      </c>
      <c r="J16" s="24" t="s">
        <v>49</v>
      </c>
    </row>
    <row r="17" spans="1:10" s="3" customFormat="1" ht="100.5" customHeight="1">
      <c r="A17" s="24">
        <v>8</v>
      </c>
      <c r="B17" s="24" t="s">
        <v>50</v>
      </c>
      <c r="C17" s="25" t="s">
        <v>51</v>
      </c>
      <c r="D17" s="26">
        <v>12994</v>
      </c>
      <c r="E17" s="32" t="s">
        <v>52</v>
      </c>
      <c r="F17" s="26">
        <v>6300</v>
      </c>
      <c r="G17" s="26">
        <v>5200</v>
      </c>
      <c r="H17" s="25" t="s">
        <v>42</v>
      </c>
      <c r="I17" s="24" t="s">
        <v>53</v>
      </c>
      <c r="J17" s="24" t="s">
        <v>54</v>
      </c>
    </row>
    <row r="18" spans="1:46" s="4" customFormat="1" ht="36" customHeight="1">
      <c r="A18" s="29"/>
      <c r="B18" s="29" t="s">
        <v>14</v>
      </c>
      <c r="C18" s="29">
        <v>15</v>
      </c>
      <c r="D18" s="30">
        <f>SUM(D19:D33)</f>
        <v>710896</v>
      </c>
      <c r="E18" s="30"/>
      <c r="F18" s="30">
        <f>SUM(F19:F33)</f>
        <v>8650</v>
      </c>
      <c r="G18" s="30">
        <f>SUM(G19:G33)</f>
        <v>128192</v>
      </c>
      <c r="H18" s="30"/>
      <c r="I18" s="40"/>
      <c r="J18" s="40"/>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10" s="3" customFormat="1" ht="93" customHeight="1">
      <c r="A19" s="31">
        <v>1</v>
      </c>
      <c r="B19" s="24" t="s">
        <v>55</v>
      </c>
      <c r="C19" s="25" t="s">
        <v>56</v>
      </c>
      <c r="D19" s="32">
        <v>18400</v>
      </c>
      <c r="E19" s="37" t="s">
        <v>57</v>
      </c>
      <c r="F19" s="26">
        <v>0</v>
      </c>
      <c r="G19" s="32">
        <v>12000</v>
      </c>
      <c r="H19" s="25" t="s">
        <v>58</v>
      </c>
      <c r="I19" s="24" t="s">
        <v>53</v>
      </c>
      <c r="J19" s="31" t="s">
        <v>54</v>
      </c>
    </row>
    <row r="20" spans="1:10" s="3" customFormat="1" ht="132" customHeight="1">
      <c r="A20" s="31">
        <v>2</v>
      </c>
      <c r="B20" s="24" t="s">
        <v>59</v>
      </c>
      <c r="C20" s="25" t="s">
        <v>60</v>
      </c>
      <c r="D20" s="24">
        <v>9800</v>
      </c>
      <c r="E20" s="32" t="s">
        <v>61</v>
      </c>
      <c r="F20" s="24">
        <v>300</v>
      </c>
      <c r="G20" s="24">
        <v>7600</v>
      </c>
      <c r="H20" s="25" t="s">
        <v>62</v>
      </c>
      <c r="I20" s="24" t="s">
        <v>53</v>
      </c>
      <c r="J20" s="31" t="s">
        <v>54</v>
      </c>
    </row>
    <row r="21" spans="1:10" s="3" customFormat="1" ht="60" customHeight="1">
      <c r="A21" s="31">
        <v>3</v>
      </c>
      <c r="B21" s="27" t="s">
        <v>63</v>
      </c>
      <c r="C21" s="25" t="s">
        <v>64</v>
      </c>
      <c r="D21" s="26">
        <v>23500</v>
      </c>
      <c r="E21" s="37" t="s">
        <v>65</v>
      </c>
      <c r="F21" s="26">
        <v>0</v>
      </c>
      <c r="G21" s="26">
        <v>14400</v>
      </c>
      <c r="H21" s="34" t="s">
        <v>66</v>
      </c>
      <c r="I21" s="24" t="s">
        <v>53</v>
      </c>
      <c r="J21" s="31" t="s">
        <v>54</v>
      </c>
    </row>
    <row r="22" spans="1:10" s="3" customFormat="1" ht="48" customHeight="1">
      <c r="A22" s="31">
        <v>4</v>
      </c>
      <c r="B22" s="27" t="s">
        <v>67</v>
      </c>
      <c r="C22" s="25" t="s">
        <v>68</v>
      </c>
      <c r="D22" s="32">
        <v>160000</v>
      </c>
      <c r="E22" s="24" t="s">
        <v>69</v>
      </c>
      <c r="F22" s="26">
        <v>0</v>
      </c>
      <c r="G22" s="32">
        <v>2000</v>
      </c>
      <c r="H22" s="25" t="s">
        <v>70</v>
      </c>
      <c r="I22" s="24" t="s">
        <v>71</v>
      </c>
      <c r="J22" s="24" t="s">
        <v>21</v>
      </c>
    </row>
    <row r="23" spans="1:10" s="3" customFormat="1" ht="72.75" customHeight="1">
      <c r="A23" s="31">
        <v>5</v>
      </c>
      <c r="B23" s="27" t="s">
        <v>72</v>
      </c>
      <c r="C23" s="25" t="s">
        <v>73</v>
      </c>
      <c r="D23" s="24">
        <v>11208</v>
      </c>
      <c r="E23" s="24" t="s">
        <v>74</v>
      </c>
      <c r="F23" s="24">
        <v>3800</v>
      </c>
      <c r="G23" s="24">
        <v>1700</v>
      </c>
      <c r="H23" s="25" t="s">
        <v>75</v>
      </c>
      <c r="I23" s="24" t="s">
        <v>76</v>
      </c>
      <c r="J23" s="24" t="s">
        <v>21</v>
      </c>
    </row>
    <row r="24" spans="1:10" s="3" customFormat="1" ht="48" customHeight="1">
      <c r="A24" s="31">
        <v>6</v>
      </c>
      <c r="B24" s="27" t="s">
        <v>77</v>
      </c>
      <c r="C24" s="25" t="s">
        <v>78</v>
      </c>
      <c r="D24" s="24">
        <v>160000</v>
      </c>
      <c r="E24" s="24" t="s">
        <v>79</v>
      </c>
      <c r="F24" s="24">
        <v>0</v>
      </c>
      <c r="G24" s="24">
        <v>10000</v>
      </c>
      <c r="H24" s="25" t="s">
        <v>80</v>
      </c>
      <c r="I24" s="24" t="s">
        <v>76</v>
      </c>
      <c r="J24" s="24" t="s">
        <v>21</v>
      </c>
    </row>
    <row r="25" spans="1:10" s="3" customFormat="1" ht="48" customHeight="1">
      <c r="A25" s="31">
        <v>7</v>
      </c>
      <c r="B25" s="33" t="s">
        <v>81</v>
      </c>
      <c r="C25" s="34" t="s">
        <v>82</v>
      </c>
      <c r="D25" s="33">
        <v>13108</v>
      </c>
      <c r="E25" s="33" t="s">
        <v>83</v>
      </c>
      <c r="F25" s="26">
        <v>0</v>
      </c>
      <c r="G25" s="33">
        <v>7000</v>
      </c>
      <c r="H25" s="34" t="s">
        <v>84</v>
      </c>
      <c r="I25" s="24" t="s">
        <v>43</v>
      </c>
      <c r="J25" s="24" t="s">
        <v>85</v>
      </c>
    </row>
    <row r="26" spans="1:10" s="3" customFormat="1" ht="99.75" customHeight="1">
      <c r="A26" s="31">
        <v>8</v>
      </c>
      <c r="B26" s="33" t="s">
        <v>86</v>
      </c>
      <c r="C26" s="34" t="s">
        <v>87</v>
      </c>
      <c r="D26" s="33">
        <v>33680</v>
      </c>
      <c r="E26" s="33" t="s">
        <v>88</v>
      </c>
      <c r="F26" s="26">
        <v>0</v>
      </c>
      <c r="G26" s="33">
        <v>12000</v>
      </c>
      <c r="H26" s="34" t="s">
        <v>89</v>
      </c>
      <c r="I26" s="24" t="s">
        <v>43</v>
      </c>
      <c r="J26" s="24" t="s">
        <v>85</v>
      </c>
    </row>
    <row r="27" spans="1:10" s="3" customFormat="1" ht="58.5" customHeight="1">
      <c r="A27" s="31">
        <v>9</v>
      </c>
      <c r="B27" s="27" t="s">
        <v>90</v>
      </c>
      <c r="C27" s="28" t="s">
        <v>91</v>
      </c>
      <c r="D27" s="26">
        <v>106000</v>
      </c>
      <c r="E27" s="27" t="s">
        <v>92</v>
      </c>
      <c r="F27" s="26">
        <v>0</v>
      </c>
      <c r="G27" s="26">
        <v>30000</v>
      </c>
      <c r="H27" s="34" t="s">
        <v>93</v>
      </c>
      <c r="I27" s="27" t="s">
        <v>94</v>
      </c>
      <c r="J27" s="24" t="s">
        <v>21</v>
      </c>
    </row>
    <row r="28" spans="1:10" s="3" customFormat="1" ht="54.75" customHeight="1">
      <c r="A28" s="31">
        <v>10</v>
      </c>
      <c r="B28" s="24" t="s">
        <v>95</v>
      </c>
      <c r="C28" s="25" t="s">
        <v>96</v>
      </c>
      <c r="D28" s="26">
        <v>8000</v>
      </c>
      <c r="E28" s="24" t="s">
        <v>97</v>
      </c>
      <c r="F28" s="26"/>
      <c r="G28" s="26">
        <v>1700</v>
      </c>
      <c r="H28" s="34" t="s">
        <v>98</v>
      </c>
      <c r="I28" s="24" t="s">
        <v>99</v>
      </c>
      <c r="J28" s="24" t="s">
        <v>100</v>
      </c>
    </row>
    <row r="29" spans="1:10" s="3" customFormat="1" ht="60" customHeight="1">
      <c r="A29" s="31">
        <v>11</v>
      </c>
      <c r="B29" s="24" t="s">
        <v>101</v>
      </c>
      <c r="C29" s="25" t="s">
        <v>102</v>
      </c>
      <c r="D29" s="26">
        <v>37500</v>
      </c>
      <c r="E29" s="24" t="s">
        <v>97</v>
      </c>
      <c r="F29" s="26"/>
      <c r="G29" s="26">
        <v>5292</v>
      </c>
      <c r="H29" s="34" t="s">
        <v>103</v>
      </c>
      <c r="I29" s="24" t="s">
        <v>104</v>
      </c>
      <c r="J29" s="24" t="s">
        <v>100</v>
      </c>
    </row>
    <row r="30" spans="1:10" s="3" customFormat="1" ht="54.75" customHeight="1">
      <c r="A30" s="31">
        <v>12</v>
      </c>
      <c r="B30" s="24" t="s">
        <v>105</v>
      </c>
      <c r="C30" s="25" t="s">
        <v>106</v>
      </c>
      <c r="D30" s="26">
        <v>50000</v>
      </c>
      <c r="E30" s="24" t="s">
        <v>107</v>
      </c>
      <c r="F30" s="26"/>
      <c r="G30" s="26">
        <v>10000</v>
      </c>
      <c r="H30" s="34" t="s">
        <v>108</v>
      </c>
      <c r="I30" s="24" t="s">
        <v>109</v>
      </c>
      <c r="J30" s="24" t="s">
        <v>100</v>
      </c>
    </row>
    <row r="31" spans="1:10" s="3" customFormat="1" ht="72" customHeight="1">
      <c r="A31" s="31">
        <v>13</v>
      </c>
      <c r="B31" s="24" t="s">
        <v>110</v>
      </c>
      <c r="C31" s="25" t="s">
        <v>111</v>
      </c>
      <c r="D31" s="26">
        <v>12000</v>
      </c>
      <c r="E31" s="24" t="s">
        <v>97</v>
      </c>
      <c r="F31" s="26"/>
      <c r="G31" s="26">
        <v>2000</v>
      </c>
      <c r="H31" s="34" t="s">
        <v>112</v>
      </c>
      <c r="I31" s="24" t="s">
        <v>113</v>
      </c>
      <c r="J31" s="24" t="s">
        <v>100</v>
      </c>
    </row>
    <row r="32" spans="1:10" s="3" customFormat="1" ht="48" customHeight="1">
      <c r="A32" s="31">
        <v>14</v>
      </c>
      <c r="B32" s="24" t="s">
        <v>114</v>
      </c>
      <c r="C32" s="25" t="s">
        <v>115</v>
      </c>
      <c r="D32" s="24">
        <v>9700</v>
      </c>
      <c r="E32" s="24" t="s">
        <v>88</v>
      </c>
      <c r="F32" s="24">
        <v>50</v>
      </c>
      <c r="G32" s="24">
        <v>2500</v>
      </c>
      <c r="H32" s="25" t="s">
        <v>116</v>
      </c>
      <c r="I32" s="24" t="s">
        <v>117</v>
      </c>
      <c r="J32" s="31" t="s">
        <v>54</v>
      </c>
    </row>
    <row r="33" spans="1:44" s="3" customFormat="1" ht="54" customHeight="1">
      <c r="A33" s="31">
        <v>15</v>
      </c>
      <c r="B33" s="24" t="s">
        <v>118</v>
      </c>
      <c r="C33" s="24" t="s">
        <v>119</v>
      </c>
      <c r="D33" s="24">
        <v>58000</v>
      </c>
      <c r="E33" s="24" t="s">
        <v>120</v>
      </c>
      <c r="F33" s="24">
        <v>4500</v>
      </c>
      <c r="G33" s="24">
        <v>10000</v>
      </c>
      <c r="H33" s="25" t="s">
        <v>116</v>
      </c>
      <c r="I33" s="24" t="s">
        <v>121</v>
      </c>
      <c r="J33" s="24" t="s">
        <v>85</v>
      </c>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row>
    <row r="34" spans="1:46" s="2" customFormat="1" ht="36" customHeight="1">
      <c r="A34" s="22" t="s">
        <v>122</v>
      </c>
      <c r="B34" s="22"/>
      <c r="C34" s="22">
        <f>SUM(C35,C55)</f>
        <v>28</v>
      </c>
      <c r="D34" s="23">
        <f>SUM(D35,D55)</f>
        <v>3031830</v>
      </c>
      <c r="E34" s="23"/>
      <c r="F34" s="23">
        <f>SUM(F35,F55)</f>
        <v>1072400</v>
      </c>
      <c r="G34" s="23">
        <f>SUM(G35,G55)</f>
        <v>441000</v>
      </c>
      <c r="H34" s="23"/>
      <c r="I34" s="22"/>
      <c r="J34" s="22"/>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row>
    <row r="35" spans="1:46" s="2" customFormat="1" ht="36" customHeight="1">
      <c r="A35" s="22"/>
      <c r="B35" s="22" t="s">
        <v>13</v>
      </c>
      <c r="C35" s="22">
        <v>19</v>
      </c>
      <c r="D35" s="23">
        <f>SUM(D36:D54)</f>
        <v>2426273</v>
      </c>
      <c r="E35" s="23"/>
      <c r="F35" s="23">
        <f>SUM(F36:F54)</f>
        <v>1061300</v>
      </c>
      <c r="G35" s="23">
        <f>SUM(G36:G54)</f>
        <v>332000</v>
      </c>
      <c r="H35" s="23"/>
      <c r="I35" s="22"/>
      <c r="J35" s="22"/>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row>
    <row r="36" spans="1:10" s="5" customFormat="1" ht="45" customHeight="1">
      <c r="A36" s="24">
        <v>1</v>
      </c>
      <c r="B36" s="33" t="s">
        <v>123</v>
      </c>
      <c r="C36" s="34" t="s">
        <v>124</v>
      </c>
      <c r="D36" s="33">
        <v>68200</v>
      </c>
      <c r="E36" s="33" t="s">
        <v>125</v>
      </c>
      <c r="F36" s="33">
        <v>67000</v>
      </c>
      <c r="G36" s="33">
        <v>1200</v>
      </c>
      <c r="H36" s="34" t="s">
        <v>42</v>
      </c>
      <c r="I36" s="33" t="s">
        <v>126</v>
      </c>
      <c r="J36" s="33" t="s">
        <v>21</v>
      </c>
    </row>
    <row r="37" spans="1:10" s="5" customFormat="1" ht="57" customHeight="1">
      <c r="A37" s="24">
        <v>2</v>
      </c>
      <c r="B37" s="33" t="s">
        <v>127</v>
      </c>
      <c r="C37" s="34" t="s">
        <v>128</v>
      </c>
      <c r="D37" s="33">
        <v>46000</v>
      </c>
      <c r="E37" s="33" t="s">
        <v>129</v>
      </c>
      <c r="F37" s="33">
        <v>45400</v>
      </c>
      <c r="G37" s="33">
        <v>600</v>
      </c>
      <c r="H37" s="34" t="s">
        <v>42</v>
      </c>
      <c r="I37" s="33" t="s">
        <v>130</v>
      </c>
      <c r="J37" s="33" t="s">
        <v>54</v>
      </c>
    </row>
    <row r="38" spans="1:10" s="5" customFormat="1" ht="51" customHeight="1">
      <c r="A38" s="24">
        <v>3</v>
      </c>
      <c r="B38" s="33" t="s">
        <v>131</v>
      </c>
      <c r="C38" s="34" t="s">
        <v>132</v>
      </c>
      <c r="D38" s="33">
        <v>164000</v>
      </c>
      <c r="E38" s="33" t="s">
        <v>133</v>
      </c>
      <c r="F38" s="33">
        <v>140000</v>
      </c>
      <c r="G38" s="33">
        <v>12000</v>
      </c>
      <c r="H38" s="34" t="s">
        <v>134</v>
      </c>
      <c r="I38" s="33" t="s">
        <v>130</v>
      </c>
      <c r="J38" s="33" t="s">
        <v>54</v>
      </c>
    </row>
    <row r="39" spans="1:10" s="5" customFormat="1" ht="48.75" customHeight="1">
      <c r="A39" s="24">
        <v>4</v>
      </c>
      <c r="B39" s="33" t="s">
        <v>135</v>
      </c>
      <c r="C39" s="34" t="s">
        <v>136</v>
      </c>
      <c r="D39" s="33">
        <v>40500</v>
      </c>
      <c r="E39" s="33" t="s">
        <v>137</v>
      </c>
      <c r="F39" s="33">
        <v>34600</v>
      </c>
      <c r="G39" s="33">
        <v>9000</v>
      </c>
      <c r="H39" s="34" t="s">
        <v>42</v>
      </c>
      <c r="I39" s="33" t="s">
        <v>130</v>
      </c>
      <c r="J39" s="33" t="s">
        <v>54</v>
      </c>
    </row>
    <row r="40" spans="1:10" s="5" customFormat="1" ht="57.75" customHeight="1">
      <c r="A40" s="24">
        <v>5</v>
      </c>
      <c r="B40" s="33" t="s">
        <v>138</v>
      </c>
      <c r="C40" s="34" t="s">
        <v>139</v>
      </c>
      <c r="D40" s="33">
        <v>36000</v>
      </c>
      <c r="E40" s="33" t="s">
        <v>140</v>
      </c>
      <c r="F40" s="33">
        <v>28800</v>
      </c>
      <c r="G40" s="33">
        <v>7200</v>
      </c>
      <c r="H40" s="34" t="s">
        <v>42</v>
      </c>
      <c r="I40" s="33" t="s">
        <v>130</v>
      </c>
      <c r="J40" s="33" t="s">
        <v>54</v>
      </c>
    </row>
    <row r="41" spans="1:10" s="5" customFormat="1" ht="64.5" customHeight="1">
      <c r="A41" s="24">
        <v>6</v>
      </c>
      <c r="B41" s="33" t="s">
        <v>141</v>
      </c>
      <c r="C41" s="34" t="s">
        <v>142</v>
      </c>
      <c r="D41" s="33">
        <v>26550</v>
      </c>
      <c r="E41" s="33" t="s">
        <v>143</v>
      </c>
      <c r="F41" s="33">
        <v>20000</v>
      </c>
      <c r="G41" s="33">
        <v>2000</v>
      </c>
      <c r="H41" s="34" t="s">
        <v>42</v>
      </c>
      <c r="I41" s="33" t="s">
        <v>144</v>
      </c>
      <c r="J41" s="33" t="s">
        <v>145</v>
      </c>
    </row>
    <row r="42" spans="1:10" s="5" customFormat="1" ht="60" customHeight="1">
      <c r="A42" s="24">
        <v>7</v>
      </c>
      <c r="B42" s="33" t="s">
        <v>146</v>
      </c>
      <c r="C42" s="34" t="s">
        <v>147</v>
      </c>
      <c r="D42" s="33">
        <v>128274</v>
      </c>
      <c r="E42" s="33" t="s">
        <v>148</v>
      </c>
      <c r="F42" s="33">
        <v>88000</v>
      </c>
      <c r="G42" s="33">
        <v>20000</v>
      </c>
      <c r="H42" s="34" t="s">
        <v>42</v>
      </c>
      <c r="I42" s="33" t="s">
        <v>149</v>
      </c>
      <c r="J42" s="33" t="s">
        <v>100</v>
      </c>
    </row>
    <row r="43" spans="1:10" s="5" customFormat="1" ht="49.5" customHeight="1">
      <c r="A43" s="24">
        <v>8</v>
      </c>
      <c r="B43" s="33" t="s">
        <v>150</v>
      </c>
      <c r="C43" s="34" t="s">
        <v>151</v>
      </c>
      <c r="D43" s="33">
        <v>360000</v>
      </c>
      <c r="E43" s="33" t="s">
        <v>152</v>
      </c>
      <c r="F43" s="33">
        <v>240000</v>
      </c>
      <c r="G43" s="33">
        <v>35000</v>
      </c>
      <c r="H43" s="34" t="s">
        <v>153</v>
      </c>
      <c r="I43" s="33" t="s">
        <v>154</v>
      </c>
      <c r="J43" s="33" t="s">
        <v>54</v>
      </c>
    </row>
    <row r="44" spans="1:10" s="5" customFormat="1" ht="61.5" customHeight="1">
      <c r="A44" s="24">
        <v>9</v>
      </c>
      <c r="B44" s="33" t="s">
        <v>155</v>
      </c>
      <c r="C44" s="34" t="s">
        <v>156</v>
      </c>
      <c r="D44" s="33">
        <v>84721</v>
      </c>
      <c r="E44" s="33" t="s">
        <v>157</v>
      </c>
      <c r="F44" s="33">
        <v>80000</v>
      </c>
      <c r="G44" s="33">
        <v>8000</v>
      </c>
      <c r="H44" s="34" t="s">
        <v>42</v>
      </c>
      <c r="I44" s="33" t="s">
        <v>158</v>
      </c>
      <c r="J44" s="33" t="s">
        <v>49</v>
      </c>
    </row>
    <row r="45" spans="1:10" s="5" customFormat="1" ht="67.5" customHeight="1">
      <c r="A45" s="24">
        <v>10</v>
      </c>
      <c r="B45" s="33" t="s">
        <v>159</v>
      </c>
      <c r="C45" s="34" t="s">
        <v>160</v>
      </c>
      <c r="D45" s="33">
        <v>39494</v>
      </c>
      <c r="E45" s="33" t="s">
        <v>161</v>
      </c>
      <c r="F45" s="33">
        <v>8500</v>
      </c>
      <c r="G45" s="33">
        <v>7000</v>
      </c>
      <c r="H45" s="34" t="s">
        <v>162</v>
      </c>
      <c r="I45" s="33" t="s">
        <v>163</v>
      </c>
      <c r="J45" s="33" t="s">
        <v>100</v>
      </c>
    </row>
    <row r="46" spans="1:10" s="5" customFormat="1" ht="54" customHeight="1">
      <c r="A46" s="24">
        <v>11</v>
      </c>
      <c r="B46" s="33" t="s">
        <v>164</v>
      </c>
      <c r="C46" s="34" t="s">
        <v>165</v>
      </c>
      <c r="D46" s="33">
        <v>587735</v>
      </c>
      <c r="E46" s="33" t="s">
        <v>166</v>
      </c>
      <c r="F46" s="33">
        <v>60000</v>
      </c>
      <c r="G46" s="33">
        <v>100000</v>
      </c>
      <c r="H46" s="34" t="s">
        <v>167</v>
      </c>
      <c r="I46" s="33" t="s">
        <v>168</v>
      </c>
      <c r="J46" s="33" t="s">
        <v>85</v>
      </c>
    </row>
    <row r="47" spans="1:10" s="5" customFormat="1" ht="51.75" customHeight="1">
      <c r="A47" s="24">
        <v>12</v>
      </c>
      <c r="B47" s="33" t="s">
        <v>169</v>
      </c>
      <c r="C47" s="34" t="s">
        <v>170</v>
      </c>
      <c r="D47" s="33">
        <v>144059</v>
      </c>
      <c r="E47" s="33" t="s">
        <v>161</v>
      </c>
      <c r="F47" s="33">
        <v>65000</v>
      </c>
      <c r="G47" s="33">
        <v>25000</v>
      </c>
      <c r="H47" s="34" t="s">
        <v>171</v>
      </c>
      <c r="I47" s="33" t="s">
        <v>130</v>
      </c>
      <c r="J47" s="33" t="s">
        <v>54</v>
      </c>
    </row>
    <row r="48" spans="1:10" s="5" customFormat="1" ht="31.5">
      <c r="A48" s="24">
        <v>13</v>
      </c>
      <c r="B48" s="33" t="s">
        <v>172</v>
      </c>
      <c r="C48" s="34" t="s">
        <v>173</v>
      </c>
      <c r="D48" s="33">
        <v>210000</v>
      </c>
      <c r="E48" s="33" t="s">
        <v>174</v>
      </c>
      <c r="F48" s="33">
        <v>100000</v>
      </c>
      <c r="G48" s="33">
        <v>32000</v>
      </c>
      <c r="H48" s="34" t="s">
        <v>175</v>
      </c>
      <c r="I48" s="33" t="s">
        <v>176</v>
      </c>
      <c r="J48" s="33" t="s">
        <v>85</v>
      </c>
    </row>
    <row r="49" spans="1:10" s="5" customFormat="1" ht="46.5" customHeight="1">
      <c r="A49" s="24">
        <v>14</v>
      </c>
      <c r="B49" s="33" t="s">
        <v>177</v>
      </c>
      <c r="C49" s="34" t="s">
        <v>178</v>
      </c>
      <c r="D49" s="33">
        <v>35000</v>
      </c>
      <c r="E49" s="33" t="s">
        <v>179</v>
      </c>
      <c r="F49" s="33">
        <v>30000</v>
      </c>
      <c r="G49" s="33">
        <v>5000</v>
      </c>
      <c r="H49" s="34" t="s">
        <v>42</v>
      </c>
      <c r="I49" s="33" t="s">
        <v>180</v>
      </c>
      <c r="J49" s="33" t="s">
        <v>100</v>
      </c>
    </row>
    <row r="50" spans="1:10" s="5" customFormat="1" ht="48" customHeight="1">
      <c r="A50" s="24">
        <v>15</v>
      </c>
      <c r="B50" s="33" t="s">
        <v>181</v>
      </c>
      <c r="C50" s="34" t="s">
        <v>182</v>
      </c>
      <c r="D50" s="33">
        <v>58800</v>
      </c>
      <c r="E50" s="33" t="s">
        <v>183</v>
      </c>
      <c r="F50" s="33">
        <v>36000</v>
      </c>
      <c r="G50" s="33">
        <v>15000</v>
      </c>
      <c r="H50" s="34" t="s">
        <v>184</v>
      </c>
      <c r="I50" s="33" t="s">
        <v>185</v>
      </c>
      <c r="J50" s="33" t="s">
        <v>100</v>
      </c>
    </row>
    <row r="51" spans="1:10" s="5" customFormat="1" ht="52.5" customHeight="1">
      <c r="A51" s="24">
        <v>16</v>
      </c>
      <c r="B51" s="33" t="s">
        <v>186</v>
      </c>
      <c r="C51" s="34" t="s">
        <v>187</v>
      </c>
      <c r="D51" s="33">
        <v>47786</v>
      </c>
      <c r="E51" s="33" t="s">
        <v>188</v>
      </c>
      <c r="F51" s="33">
        <v>5000</v>
      </c>
      <c r="G51" s="33">
        <v>13000</v>
      </c>
      <c r="H51" s="34" t="s">
        <v>189</v>
      </c>
      <c r="I51" s="33" t="s">
        <v>190</v>
      </c>
      <c r="J51" s="33" t="s">
        <v>100</v>
      </c>
    </row>
    <row r="52" spans="1:10" s="5" customFormat="1" ht="43.5" customHeight="1">
      <c r="A52" s="24">
        <v>17</v>
      </c>
      <c r="B52" s="33" t="s">
        <v>191</v>
      </c>
      <c r="C52" s="34" t="s">
        <v>192</v>
      </c>
      <c r="D52" s="33">
        <v>220000</v>
      </c>
      <c r="E52" s="33" t="s">
        <v>193</v>
      </c>
      <c r="F52" s="33">
        <v>3000</v>
      </c>
      <c r="G52" s="33">
        <v>5000</v>
      </c>
      <c r="H52" s="34" t="s">
        <v>194</v>
      </c>
      <c r="I52" s="33" t="s">
        <v>195</v>
      </c>
      <c r="J52" s="33" t="s">
        <v>85</v>
      </c>
    </row>
    <row r="53" spans="1:10" s="5" customFormat="1" ht="55.5" customHeight="1">
      <c r="A53" s="24">
        <v>18</v>
      </c>
      <c r="B53" s="33" t="s">
        <v>196</v>
      </c>
      <c r="C53" s="34" t="s">
        <v>197</v>
      </c>
      <c r="D53" s="33">
        <v>29254</v>
      </c>
      <c r="E53" s="33" t="s">
        <v>198</v>
      </c>
      <c r="F53" s="33">
        <v>10000</v>
      </c>
      <c r="G53" s="33">
        <v>15000</v>
      </c>
      <c r="H53" s="34" t="s">
        <v>134</v>
      </c>
      <c r="I53" s="33" t="s">
        <v>199</v>
      </c>
      <c r="J53" s="33" t="s">
        <v>100</v>
      </c>
    </row>
    <row r="54" spans="1:10" s="5" customFormat="1" ht="60" customHeight="1">
      <c r="A54" s="24">
        <v>19</v>
      </c>
      <c r="B54" s="33" t="s">
        <v>200</v>
      </c>
      <c r="C54" s="34" t="s">
        <v>201</v>
      </c>
      <c r="D54" s="33">
        <v>99900</v>
      </c>
      <c r="E54" s="33" t="s">
        <v>202</v>
      </c>
      <c r="F54" s="33">
        <v>0</v>
      </c>
      <c r="G54" s="33">
        <v>20000</v>
      </c>
      <c r="H54" s="25" t="s">
        <v>203</v>
      </c>
      <c r="I54" s="33" t="s">
        <v>121</v>
      </c>
      <c r="J54" s="33" t="s">
        <v>85</v>
      </c>
    </row>
    <row r="55" spans="1:46" s="2" customFormat="1" ht="37.5" customHeight="1">
      <c r="A55" s="29"/>
      <c r="B55" s="35" t="s">
        <v>14</v>
      </c>
      <c r="C55" s="35">
        <v>9</v>
      </c>
      <c r="D55" s="30">
        <f>SUM(D56:D64)</f>
        <v>605557</v>
      </c>
      <c r="E55" s="30"/>
      <c r="F55" s="30">
        <f>SUM(F56:F64)</f>
        <v>11100</v>
      </c>
      <c r="G55" s="30">
        <f>SUM(G56:G64)</f>
        <v>109000</v>
      </c>
      <c r="H55" s="30"/>
      <c r="I55" s="40"/>
      <c r="J55" s="40"/>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row>
    <row r="56" spans="1:10" s="5" customFormat="1" ht="58.5" customHeight="1">
      <c r="A56" s="33">
        <v>1</v>
      </c>
      <c r="B56" s="33" t="s">
        <v>204</v>
      </c>
      <c r="C56" s="34" t="s">
        <v>205</v>
      </c>
      <c r="D56" s="36">
        <v>221602</v>
      </c>
      <c r="E56" s="33" t="s">
        <v>206</v>
      </c>
      <c r="F56" s="26">
        <v>0</v>
      </c>
      <c r="G56" s="32">
        <v>30000</v>
      </c>
      <c r="H56" s="34" t="s">
        <v>207</v>
      </c>
      <c r="I56" s="24" t="s">
        <v>208</v>
      </c>
      <c r="J56" s="24" t="s">
        <v>100</v>
      </c>
    </row>
    <row r="57" spans="1:10" s="5" customFormat="1" ht="48" customHeight="1">
      <c r="A57" s="33">
        <v>2</v>
      </c>
      <c r="B57" s="33" t="s">
        <v>209</v>
      </c>
      <c r="C57" s="34" t="s">
        <v>210</v>
      </c>
      <c r="D57" s="36">
        <v>220000</v>
      </c>
      <c r="E57" s="33" t="s">
        <v>211</v>
      </c>
      <c r="F57" s="26">
        <v>0</v>
      </c>
      <c r="G57" s="26">
        <v>20000</v>
      </c>
      <c r="H57" s="34" t="s">
        <v>19</v>
      </c>
      <c r="I57" s="24" t="s">
        <v>212</v>
      </c>
      <c r="J57" s="24" t="s">
        <v>100</v>
      </c>
    </row>
    <row r="58" spans="1:10" s="5" customFormat="1" ht="39.75" customHeight="1">
      <c r="A58" s="33">
        <v>3</v>
      </c>
      <c r="B58" s="33" t="s">
        <v>213</v>
      </c>
      <c r="C58" s="25" t="s">
        <v>214</v>
      </c>
      <c r="D58" s="36">
        <v>22837</v>
      </c>
      <c r="E58" s="24" t="s">
        <v>215</v>
      </c>
      <c r="F58" s="26">
        <v>8000</v>
      </c>
      <c r="G58" s="26">
        <v>5000</v>
      </c>
      <c r="H58" s="25" t="s">
        <v>216</v>
      </c>
      <c r="I58" s="24" t="s">
        <v>217</v>
      </c>
      <c r="J58" s="24" t="s">
        <v>54</v>
      </c>
    </row>
    <row r="59" spans="1:10" s="5" customFormat="1" ht="37.5" customHeight="1">
      <c r="A59" s="33">
        <v>4</v>
      </c>
      <c r="B59" s="33" t="s">
        <v>218</v>
      </c>
      <c r="C59" s="25" t="s">
        <v>219</v>
      </c>
      <c r="D59" s="36">
        <v>30000</v>
      </c>
      <c r="E59" s="24" t="s">
        <v>220</v>
      </c>
      <c r="F59" s="26">
        <v>0</v>
      </c>
      <c r="G59" s="26">
        <v>10000</v>
      </c>
      <c r="H59" s="34" t="s">
        <v>93</v>
      </c>
      <c r="I59" s="24" t="s">
        <v>221</v>
      </c>
      <c r="J59" s="24" t="s">
        <v>100</v>
      </c>
    </row>
    <row r="60" spans="1:10" s="5" customFormat="1" ht="36.75" customHeight="1">
      <c r="A60" s="33">
        <v>5</v>
      </c>
      <c r="B60" s="33" t="s">
        <v>222</v>
      </c>
      <c r="C60" s="34" t="s">
        <v>223</v>
      </c>
      <c r="D60" s="33">
        <v>41000</v>
      </c>
      <c r="E60" s="33" t="s">
        <v>224</v>
      </c>
      <c r="F60" s="33">
        <v>0</v>
      </c>
      <c r="G60" s="33">
        <v>25000</v>
      </c>
      <c r="H60" s="38" t="s">
        <v>225</v>
      </c>
      <c r="I60" s="33" t="s">
        <v>226</v>
      </c>
      <c r="J60" s="24" t="s">
        <v>100</v>
      </c>
    </row>
    <row r="61" spans="1:10" s="5" customFormat="1" ht="39.75" customHeight="1">
      <c r="A61" s="33">
        <v>6</v>
      </c>
      <c r="B61" s="33" t="s">
        <v>227</v>
      </c>
      <c r="C61" s="34" t="s">
        <v>228</v>
      </c>
      <c r="D61" s="33">
        <v>10000</v>
      </c>
      <c r="E61" s="33" t="s">
        <v>229</v>
      </c>
      <c r="F61" s="33">
        <v>2000</v>
      </c>
      <c r="G61" s="33">
        <v>4000</v>
      </c>
      <c r="H61" s="34" t="s">
        <v>230</v>
      </c>
      <c r="I61" s="33" t="s">
        <v>231</v>
      </c>
      <c r="J61" s="24" t="s">
        <v>100</v>
      </c>
    </row>
    <row r="62" spans="1:10" s="5" customFormat="1" ht="31.5">
      <c r="A62" s="33">
        <v>7</v>
      </c>
      <c r="B62" s="33" t="s">
        <v>232</v>
      </c>
      <c r="C62" s="34" t="s">
        <v>233</v>
      </c>
      <c r="D62" s="33">
        <v>10000</v>
      </c>
      <c r="E62" s="33" t="s">
        <v>234</v>
      </c>
      <c r="F62" s="33">
        <v>0</v>
      </c>
      <c r="G62" s="33">
        <v>6000</v>
      </c>
      <c r="H62" s="34" t="s">
        <v>171</v>
      </c>
      <c r="I62" s="33" t="s">
        <v>235</v>
      </c>
      <c r="J62" s="33" t="s">
        <v>54</v>
      </c>
    </row>
    <row r="63" spans="1:10" s="5" customFormat="1" ht="60" customHeight="1">
      <c r="A63" s="33">
        <v>8</v>
      </c>
      <c r="B63" s="33" t="s">
        <v>236</v>
      </c>
      <c r="C63" s="34" t="s">
        <v>237</v>
      </c>
      <c r="D63" s="33">
        <v>35529</v>
      </c>
      <c r="E63" s="33" t="s">
        <v>238</v>
      </c>
      <c r="F63" s="33">
        <v>600</v>
      </c>
      <c r="G63" s="33">
        <v>6000</v>
      </c>
      <c r="H63" s="34" t="s">
        <v>93</v>
      </c>
      <c r="I63" s="33" t="s">
        <v>239</v>
      </c>
      <c r="J63" s="42" t="s">
        <v>49</v>
      </c>
    </row>
    <row r="64" spans="1:10" s="5" customFormat="1" ht="45" customHeight="1">
      <c r="A64" s="33">
        <v>9</v>
      </c>
      <c r="B64" s="33" t="s">
        <v>240</v>
      </c>
      <c r="C64" s="34" t="s">
        <v>241</v>
      </c>
      <c r="D64" s="33">
        <v>14589</v>
      </c>
      <c r="E64" s="33" t="s">
        <v>242</v>
      </c>
      <c r="F64" s="33">
        <v>500</v>
      </c>
      <c r="G64" s="33">
        <v>3000</v>
      </c>
      <c r="H64" s="34" t="s">
        <v>243</v>
      </c>
      <c r="I64" s="33" t="s">
        <v>239</v>
      </c>
      <c r="J64" s="42" t="s">
        <v>49</v>
      </c>
    </row>
    <row r="65" spans="1:10" s="6" customFormat="1" ht="30" customHeight="1">
      <c r="A65" s="22" t="s">
        <v>244</v>
      </c>
      <c r="B65" s="22"/>
      <c r="C65" s="22">
        <f>SUM(C66,C89)</f>
        <v>38</v>
      </c>
      <c r="D65" s="23">
        <f>SUM(D66,D89)</f>
        <v>2760406</v>
      </c>
      <c r="E65" s="23"/>
      <c r="F65" s="23">
        <f>SUM(F66,F89)</f>
        <v>829923</v>
      </c>
      <c r="G65" s="23">
        <f>SUM(G66,G89)</f>
        <v>398100</v>
      </c>
      <c r="H65" s="23"/>
      <c r="I65" s="22"/>
      <c r="J65" s="22"/>
    </row>
    <row r="66" spans="1:10" s="6" customFormat="1" ht="30" customHeight="1">
      <c r="A66" s="22"/>
      <c r="B66" s="22" t="s">
        <v>13</v>
      </c>
      <c r="C66" s="22">
        <v>22</v>
      </c>
      <c r="D66" s="23">
        <f>SUM(D67:D88)</f>
        <v>2267758</v>
      </c>
      <c r="E66" s="23"/>
      <c r="F66" s="23">
        <f>SUM(F67:F88)</f>
        <v>807212</v>
      </c>
      <c r="G66" s="23">
        <f>SUM(G67:G88)</f>
        <v>303900</v>
      </c>
      <c r="H66" s="23"/>
      <c r="I66" s="22"/>
      <c r="J66" s="22"/>
    </row>
    <row r="67" spans="1:10" s="3" customFormat="1" ht="87.75" customHeight="1">
      <c r="A67" s="42">
        <v>1</v>
      </c>
      <c r="B67" s="43" t="s">
        <v>245</v>
      </c>
      <c r="C67" s="44" t="s">
        <v>246</v>
      </c>
      <c r="D67" s="45">
        <v>600000</v>
      </c>
      <c r="E67" s="45" t="s">
        <v>247</v>
      </c>
      <c r="F67" s="75">
        <v>168000</v>
      </c>
      <c r="G67" s="24">
        <v>40000</v>
      </c>
      <c r="H67" s="76" t="s">
        <v>248</v>
      </c>
      <c r="I67" s="42" t="s">
        <v>249</v>
      </c>
      <c r="J67" s="42" t="s">
        <v>85</v>
      </c>
    </row>
    <row r="68" spans="1:10" s="3" customFormat="1" ht="54.75" customHeight="1">
      <c r="A68" s="42">
        <v>2</v>
      </c>
      <c r="B68" s="43" t="s">
        <v>250</v>
      </c>
      <c r="C68" s="44" t="s">
        <v>251</v>
      </c>
      <c r="D68" s="46">
        <v>43000</v>
      </c>
      <c r="E68" s="46" t="s">
        <v>252</v>
      </c>
      <c r="F68" s="46">
        <v>39000</v>
      </c>
      <c r="G68" s="43">
        <v>4000</v>
      </c>
      <c r="H68" s="77" t="s">
        <v>42</v>
      </c>
      <c r="I68" s="43" t="s">
        <v>253</v>
      </c>
      <c r="J68" s="43" t="s">
        <v>100</v>
      </c>
    </row>
    <row r="69" spans="1:10" s="3" customFormat="1" ht="60" customHeight="1">
      <c r="A69" s="42">
        <v>3</v>
      </c>
      <c r="B69" s="43" t="s">
        <v>254</v>
      </c>
      <c r="C69" s="44" t="s">
        <v>255</v>
      </c>
      <c r="D69" s="46">
        <v>76000</v>
      </c>
      <c r="E69" s="46" t="s">
        <v>256</v>
      </c>
      <c r="F69" s="64">
        <v>45582</v>
      </c>
      <c r="G69" s="43">
        <v>6600</v>
      </c>
      <c r="H69" s="77" t="s">
        <v>257</v>
      </c>
      <c r="I69" s="43" t="s">
        <v>258</v>
      </c>
      <c r="J69" s="43" t="s">
        <v>21</v>
      </c>
    </row>
    <row r="70" spans="1:10" s="3" customFormat="1" ht="90" customHeight="1">
      <c r="A70" s="42">
        <v>4</v>
      </c>
      <c r="B70" s="47" t="s">
        <v>259</v>
      </c>
      <c r="C70" s="44" t="s">
        <v>260</v>
      </c>
      <c r="D70" s="45">
        <v>57000</v>
      </c>
      <c r="E70" s="45" t="s">
        <v>183</v>
      </c>
      <c r="F70" s="75">
        <v>21800</v>
      </c>
      <c r="G70" s="78">
        <v>7500</v>
      </c>
      <c r="H70" s="76" t="s">
        <v>261</v>
      </c>
      <c r="I70" s="42" t="s">
        <v>262</v>
      </c>
      <c r="J70" s="42" t="s">
        <v>263</v>
      </c>
    </row>
    <row r="71" spans="1:10" s="3" customFormat="1" ht="111.75" customHeight="1">
      <c r="A71" s="42">
        <v>5</v>
      </c>
      <c r="B71" s="43" t="s">
        <v>264</v>
      </c>
      <c r="C71" s="48" t="s">
        <v>265</v>
      </c>
      <c r="D71" s="49">
        <v>400000</v>
      </c>
      <c r="E71" s="49" t="s">
        <v>266</v>
      </c>
      <c r="F71" s="79">
        <v>220000</v>
      </c>
      <c r="G71" s="78">
        <v>80000</v>
      </c>
      <c r="H71" s="77" t="s">
        <v>267</v>
      </c>
      <c r="I71" s="43" t="s">
        <v>268</v>
      </c>
      <c r="J71" s="43" t="s">
        <v>54</v>
      </c>
    </row>
    <row r="72" spans="1:10" s="3" customFormat="1" ht="66" customHeight="1">
      <c r="A72" s="42">
        <v>6</v>
      </c>
      <c r="B72" s="43" t="s">
        <v>269</v>
      </c>
      <c r="C72" s="44" t="s">
        <v>270</v>
      </c>
      <c r="D72" s="46">
        <v>200000</v>
      </c>
      <c r="E72" s="46" t="s">
        <v>271</v>
      </c>
      <c r="F72" s="64">
        <v>30000</v>
      </c>
      <c r="G72" s="43">
        <v>50000</v>
      </c>
      <c r="H72" s="50" t="s">
        <v>272</v>
      </c>
      <c r="I72" s="43" t="s">
        <v>273</v>
      </c>
      <c r="J72" s="43" t="s">
        <v>100</v>
      </c>
    </row>
    <row r="73" spans="1:10" s="3" customFormat="1" ht="76.5" customHeight="1">
      <c r="A73" s="42">
        <v>7</v>
      </c>
      <c r="B73" s="43" t="s">
        <v>274</v>
      </c>
      <c r="C73" s="50" t="s">
        <v>275</v>
      </c>
      <c r="D73" s="45">
        <v>220000</v>
      </c>
      <c r="E73" s="45" t="s">
        <v>276</v>
      </c>
      <c r="F73" s="75">
        <v>49000</v>
      </c>
      <c r="G73" s="78">
        <v>20000</v>
      </c>
      <c r="H73" s="76" t="s">
        <v>277</v>
      </c>
      <c r="I73" s="42" t="s">
        <v>278</v>
      </c>
      <c r="J73" s="42" t="s">
        <v>54</v>
      </c>
    </row>
    <row r="74" spans="1:10" s="3" customFormat="1" ht="48.75" customHeight="1">
      <c r="A74" s="42">
        <v>8</v>
      </c>
      <c r="B74" s="43" t="s">
        <v>279</v>
      </c>
      <c r="C74" s="44" t="s">
        <v>280</v>
      </c>
      <c r="D74" s="45">
        <v>70000</v>
      </c>
      <c r="E74" s="45" t="s">
        <v>281</v>
      </c>
      <c r="F74" s="75">
        <v>33000</v>
      </c>
      <c r="G74" s="78">
        <v>12000</v>
      </c>
      <c r="H74" s="76" t="s">
        <v>282</v>
      </c>
      <c r="I74" s="42" t="s">
        <v>278</v>
      </c>
      <c r="J74" s="42" t="s">
        <v>263</v>
      </c>
    </row>
    <row r="75" spans="1:10" s="3" customFormat="1" ht="91.5" customHeight="1">
      <c r="A75" s="42">
        <v>9</v>
      </c>
      <c r="B75" s="43" t="s">
        <v>283</v>
      </c>
      <c r="C75" s="44" t="s">
        <v>284</v>
      </c>
      <c r="D75" s="45">
        <v>26649</v>
      </c>
      <c r="E75" s="45" t="s">
        <v>285</v>
      </c>
      <c r="F75" s="75">
        <v>12800</v>
      </c>
      <c r="G75" s="80">
        <v>5000</v>
      </c>
      <c r="H75" s="76" t="s">
        <v>286</v>
      </c>
      <c r="I75" s="42" t="s">
        <v>278</v>
      </c>
      <c r="J75" s="42" t="s">
        <v>21</v>
      </c>
    </row>
    <row r="76" spans="1:10" s="3" customFormat="1" ht="49.5" customHeight="1">
      <c r="A76" s="42">
        <v>10</v>
      </c>
      <c r="B76" s="43" t="s">
        <v>287</v>
      </c>
      <c r="C76" s="44" t="s">
        <v>288</v>
      </c>
      <c r="D76" s="45">
        <v>64000</v>
      </c>
      <c r="E76" s="45" t="s">
        <v>266</v>
      </c>
      <c r="F76" s="75">
        <v>21500</v>
      </c>
      <c r="G76" s="78">
        <v>15000</v>
      </c>
      <c r="H76" s="76" t="s">
        <v>289</v>
      </c>
      <c r="I76" s="42" t="s">
        <v>290</v>
      </c>
      <c r="J76" s="42" t="s">
        <v>263</v>
      </c>
    </row>
    <row r="77" spans="1:10" s="3" customFormat="1" ht="93" customHeight="1">
      <c r="A77" s="42">
        <v>11</v>
      </c>
      <c r="B77" s="43" t="s">
        <v>291</v>
      </c>
      <c r="C77" s="44" t="s">
        <v>292</v>
      </c>
      <c r="D77" s="45">
        <v>50000</v>
      </c>
      <c r="E77" s="45" t="s">
        <v>293</v>
      </c>
      <c r="F77" s="75">
        <v>34000</v>
      </c>
      <c r="G77" s="80">
        <v>4000</v>
      </c>
      <c r="H77" s="76" t="s">
        <v>58</v>
      </c>
      <c r="I77" s="42" t="s">
        <v>278</v>
      </c>
      <c r="J77" s="42" t="s">
        <v>21</v>
      </c>
    </row>
    <row r="78" spans="1:10" s="3" customFormat="1" ht="72.75" customHeight="1">
      <c r="A78" s="42">
        <v>12</v>
      </c>
      <c r="B78" s="47" t="s">
        <v>294</v>
      </c>
      <c r="C78" s="51" t="s">
        <v>295</v>
      </c>
      <c r="D78" s="52">
        <v>25509</v>
      </c>
      <c r="E78" s="81" t="s">
        <v>296</v>
      </c>
      <c r="F78" s="75">
        <v>15000</v>
      </c>
      <c r="G78" s="78">
        <v>6500</v>
      </c>
      <c r="H78" s="82" t="s">
        <v>297</v>
      </c>
      <c r="I78" s="42" t="s">
        <v>298</v>
      </c>
      <c r="J78" s="42" t="s">
        <v>54</v>
      </c>
    </row>
    <row r="79" spans="1:10" s="3" customFormat="1" ht="51" customHeight="1">
      <c r="A79" s="42">
        <v>13</v>
      </c>
      <c r="B79" s="47" t="s">
        <v>299</v>
      </c>
      <c r="C79" s="51" t="s">
        <v>300</v>
      </c>
      <c r="D79" s="52">
        <v>65000</v>
      </c>
      <c r="E79" s="59" t="s">
        <v>301</v>
      </c>
      <c r="F79" s="75">
        <v>18700</v>
      </c>
      <c r="G79" s="78">
        <v>10000</v>
      </c>
      <c r="H79" s="76" t="s">
        <v>302</v>
      </c>
      <c r="I79" s="42" t="s">
        <v>278</v>
      </c>
      <c r="J79" s="42" t="s">
        <v>54</v>
      </c>
    </row>
    <row r="80" spans="1:10" s="3" customFormat="1" ht="72.75" customHeight="1">
      <c r="A80" s="42">
        <v>14</v>
      </c>
      <c r="B80" s="47" t="s">
        <v>303</v>
      </c>
      <c r="C80" s="51" t="s">
        <v>304</v>
      </c>
      <c r="D80" s="52">
        <v>50000</v>
      </c>
      <c r="E80" s="59" t="s">
        <v>166</v>
      </c>
      <c r="F80" s="75">
        <v>16000</v>
      </c>
      <c r="G80" s="78">
        <v>5500</v>
      </c>
      <c r="H80" s="76" t="s">
        <v>305</v>
      </c>
      <c r="I80" s="42" t="s">
        <v>278</v>
      </c>
      <c r="J80" s="42" t="s">
        <v>54</v>
      </c>
    </row>
    <row r="81" spans="1:10" s="3" customFormat="1" ht="75.75" customHeight="1">
      <c r="A81" s="42">
        <v>15</v>
      </c>
      <c r="B81" s="47" t="s">
        <v>306</v>
      </c>
      <c r="C81" s="51" t="s">
        <v>307</v>
      </c>
      <c r="D81" s="52">
        <v>18000</v>
      </c>
      <c r="E81" s="59" t="s">
        <v>308</v>
      </c>
      <c r="F81" s="75">
        <v>5000</v>
      </c>
      <c r="G81" s="80">
        <v>6000</v>
      </c>
      <c r="H81" s="76" t="s">
        <v>309</v>
      </c>
      <c r="I81" s="42" t="s">
        <v>278</v>
      </c>
      <c r="J81" s="42" t="s">
        <v>54</v>
      </c>
    </row>
    <row r="82" spans="1:10" s="3" customFormat="1" ht="31.5">
      <c r="A82" s="42">
        <v>16</v>
      </c>
      <c r="B82" s="53" t="s">
        <v>310</v>
      </c>
      <c r="C82" s="51" t="s">
        <v>311</v>
      </c>
      <c r="D82" s="52">
        <v>135000</v>
      </c>
      <c r="E82" s="59" t="s">
        <v>28</v>
      </c>
      <c r="F82" s="75">
        <v>3000</v>
      </c>
      <c r="G82" s="80">
        <v>12000</v>
      </c>
      <c r="H82" s="76" t="s">
        <v>19</v>
      </c>
      <c r="I82" s="42" t="s">
        <v>278</v>
      </c>
      <c r="J82" s="42" t="s">
        <v>54</v>
      </c>
    </row>
    <row r="83" spans="1:10" s="3" customFormat="1" ht="48" customHeight="1">
      <c r="A83" s="42">
        <v>17</v>
      </c>
      <c r="B83" s="47" t="s">
        <v>312</v>
      </c>
      <c r="C83" s="51" t="s">
        <v>313</v>
      </c>
      <c r="D83" s="52">
        <v>64200</v>
      </c>
      <c r="E83" s="59" t="s">
        <v>314</v>
      </c>
      <c r="F83" s="75">
        <v>26000</v>
      </c>
      <c r="G83" s="78">
        <v>5000</v>
      </c>
      <c r="H83" s="76" t="s">
        <v>315</v>
      </c>
      <c r="I83" s="42" t="s">
        <v>316</v>
      </c>
      <c r="J83" s="42" t="s">
        <v>49</v>
      </c>
    </row>
    <row r="84" spans="1:10" s="3" customFormat="1" ht="75" customHeight="1">
      <c r="A84" s="42">
        <v>18</v>
      </c>
      <c r="B84" s="43" t="s">
        <v>317</v>
      </c>
      <c r="C84" s="44" t="s">
        <v>318</v>
      </c>
      <c r="D84" s="54">
        <v>30000</v>
      </c>
      <c r="E84" s="46" t="s">
        <v>319</v>
      </c>
      <c r="F84" s="75">
        <v>4000</v>
      </c>
      <c r="G84" s="80">
        <v>2000</v>
      </c>
      <c r="H84" s="76" t="s">
        <v>320</v>
      </c>
      <c r="I84" s="42" t="s">
        <v>278</v>
      </c>
      <c r="J84" s="42" t="s">
        <v>21</v>
      </c>
    </row>
    <row r="85" spans="1:10" s="3" customFormat="1" ht="45" customHeight="1">
      <c r="A85" s="42">
        <v>19</v>
      </c>
      <c r="B85" s="43" t="s">
        <v>321</v>
      </c>
      <c r="C85" s="44" t="s">
        <v>322</v>
      </c>
      <c r="D85" s="52">
        <v>20030</v>
      </c>
      <c r="E85" s="59" t="s">
        <v>323</v>
      </c>
      <c r="F85" s="75">
        <v>19530</v>
      </c>
      <c r="G85" s="80">
        <v>500</v>
      </c>
      <c r="H85" s="76" t="s">
        <v>42</v>
      </c>
      <c r="I85" s="42" t="s">
        <v>324</v>
      </c>
      <c r="J85" s="42" t="s">
        <v>54</v>
      </c>
    </row>
    <row r="86" spans="1:10" s="3" customFormat="1" ht="99" customHeight="1">
      <c r="A86" s="42">
        <v>20</v>
      </c>
      <c r="B86" s="43" t="s">
        <v>325</v>
      </c>
      <c r="C86" s="44" t="s">
        <v>326</v>
      </c>
      <c r="D86" s="54">
        <v>15000</v>
      </c>
      <c r="E86" s="46" t="s">
        <v>327</v>
      </c>
      <c r="F86" s="75">
        <v>12000</v>
      </c>
      <c r="G86" s="80">
        <v>1000</v>
      </c>
      <c r="H86" s="76" t="s">
        <v>42</v>
      </c>
      <c r="I86" s="42" t="s">
        <v>278</v>
      </c>
      <c r="J86" s="42" t="s">
        <v>21</v>
      </c>
    </row>
    <row r="87" spans="1:10" s="3" customFormat="1" ht="109.5" customHeight="1">
      <c r="A87" s="42">
        <v>21</v>
      </c>
      <c r="B87" s="43" t="s">
        <v>328</v>
      </c>
      <c r="C87" s="55" t="s">
        <v>329</v>
      </c>
      <c r="D87" s="52">
        <v>24770</v>
      </c>
      <c r="E87" s="46" t="s">
        <v>330</v>
      </c>
      <c r="F87" s="75">
        <v>4000</v>
      </c>
      <c r="G87" s="78">
        <v>7800</v>
      </c>
      <c r="H87" s="76" t="s">
        <v>331</v>
      </c>
      <c r="I87" s="42" t="s">
        <v>298</v>
      </c>
      <c r="J87" s="42" t="s">
        <v>54</v>
      </c>
    </row>
    <row r="88" spans="1:10" s="3" customFormat="1" ht="45" customHeight="1">
      <c r="A88" s="42">
        <v>22</v>
      </c>
      <c r="B88" s="43" t="s">
        <v>332</v>
      </c>
      <c r="C88" s="55" t="s">
        <v>333</v>
      </c>
      <c r="D88" s="52">
        <v>13600</v>
      </c>
      <c r="E88" s="46" t="s">
        <v>334</v>
      </c>
      <c r="F88" s="75">
        <v>9300</v>
      </c>
      <c r="G88" s="80">
        <v>3500</v>
      </c>
      <c r="H88" s="82" t="s">
        <v>134</v>
      </c>
      <c r="I88" s="42" t="s">
        <v>290</v>
      </c>
      <c r="J88" s="42" t="s">
        <v>21</v>
      </c>
    </row>
    <row r="89" spans="1:46" s="4" customFormat="1" ht="39" customHeight="1">
      <c r="A89" s="56"/>
      <c r="B89" s="57" t="s">
        <v>14</v>
      </c>
      <c r="C89" s="22">
        <v>16</v>
      </c>
      <c r="D89" s="58">
        <f>SUM(D90:D105)</f>
        <v>492648</v>
      </c>
      <c r="E89" s="58"/>
      <c r="F89" s="58">
        <f>SUM(F90:F105)</f>
        <v>22711</v>
      </c>
      <c r="G89" s="58">
        <f>SUM(G90:G105)</f>
        <v>94200</v>
      </c>
      <c r="H89" s="58"/>
      <c r="I89" s="97"/>
      <c r="J89" s="97"/>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row>
    <row r="90" spans="1:10" s="3" customFormat="1" ht="60.75" customHeight="1">
      <c r="A90" s="47">
        <v>1</v>
      </c>
      <c r="B90" s="59" t="s">
        <v>335</v>
      </c>
      <c r="C90" s="51" t="s">
        <v>336</v>
      </c>
      <c r="D90" s="52">
        <v>70000</v>
      </c>
      <c r="E90" s="59" t="s">
        <v>337</v>
      </c>
      <c r="F90" s="75">
        <v>0</v>
      </c>
      <c r="G90" s="83">
        <v>7000</v>
      </c>
      <c r="H90" s="51" t="s">
        <v>338</v>
      </c>
      <c r="I90" s="43" t="s">
        <v>339</v>
      </c>
      <c r="J90" s="43" t="s">
        <v>54</v>
      </c>
    </row>
    <row r="91" spans="1:10" s="3" customFormat="1" ht="58.5" customHeight="1">
      <c r="A91" s="47">
        <v>2</v>
      </c>
      <c r="B91" s="59" t="s">
        <v>340</v>
      </c>
      <c r="C91" s="51" t="s">
        <v>341</v>
      </c>
      <c r="D91" s="52">
        <v>30000</v>
      </c>
      <c r="E91" s="59" t="s">
        <v>337</v>
      </c>
      <c r="F91" s="75">
        <v>0</v>
      </c>
      <c r="G91" s="52">
        <v>3200</v>
      </c>
      <c r="H91" s="51" t="s">
        <v>19</v>
      </c>
      <c r="I91" s="43" t="s">
        <v>342</v>
      </c>
      <c r="J91" s="43" t="s">
        <v>100</v>
      </c>
    </row>
    <row r="92" spans="1:10" s="3" customFormat="1" ht="57" customHeight="1">
      <c r="A92" s="47">
        <v>3</v>
      </c>
      <c r="B92" s="59" t="s">
        <v>343</v>
      </c>
      <c r="C92" s="51" t="s">
        <v>344</v>
      </c>
      <c r="D92" s="52">
        <v>10000</v>
      </c>
      <c r="E92" s="59" t="s">
        <v>337</v>
      </c>
      <c r="F92" s="75">
        <v>0</v>
      </c>
      <c r="G92" s="52">
        <v>1800</v>
      </c>
      <c r="H92" s="51" t="s">
        <v>19</v>
      </c>
      <c r="I92" s="43" t="s">
        <v>345</v>
      </c>
      <c r="J92" s="43" t="s">
        <v>100</v>
      </c>
    </row>
    <row r="93" spans="1:10" s="3" customFormat="1" ht="52.5" customHeight="1">
      <c r="A93" s="47">
        <v>4</v>
      </c>
      <c r="B93" s="59" t="s">
        <v>346</v>
      </c>
      <c r="C93" s="60" t="s">
        <v>347</v>
      </c>
      <c r="D93" s="61">
        <v>80000</v>
      </c>
      <c r="E93" s="59" t="s">
        <v>348</v>
      </c>
      <c r="F93" s="75">
        <v>900</v>
      </c>
      <c r="G93" s="84">
        <v>10000</v>
      </c>
      <c r="H93" s="51" t="s">
        <v>349</v>
      </c>
      <c r="I93" s="98" t="s">
        <v>268</v>
      </c>
      <c r="J93" s="98" t="s">
        <v>100</v>
      </c>
    </row>
    <row r="94" spans="1:10" s="3" customFormat="1" ht="43.5" customHeight="1">
      <c r="A94" s="47">
        <v>5</v>
      </c>
      <c r="B94" s="59" t="s">
        <v>350</v>
      </c>
      <c r="C94" s="51" t="s">
        <v>351</v>
      </c>
      <c r="D94" s="52">
        <v>15000</v>
      </c>
      <c r="E94" s="59" t="s">
        <v>308</v>
      </c>
      <c r="F94" s="75">
        <v>6011</v>
      </c>
      <c r="G94" s="52">
        <v>5000</v>
      </c>
      <c r="H94" s="51" t="s">
        <v>230</v>
      </c>
      <c r="I94" s="43" t="s">
        <v>258</v>
      </c>
      <c r="J94" s="43" t="s">
        <v>263</v>
      </c>
    </row>
    <row r="95" spans="1:10" s="3" customFormat="1" ht="60.75" customHeight="1">
      <c r="A95" s="47">
        <v>6</v>
      </c>
      <c r="B95" s="59" t="s">
        <v>352</v>
      </c>
      <c r="C95" s="60" t="s">
        <v>353</v>
      </c>
      <c r="D95" s="52">
        <v>60000</v>
      </c>
      <c r="E95" s="59" t="s">
        <v>354</v>
      </c>
      <c r="F95" s="75">
        <v>9300</v>
      </c>
      <c r="G95" s="84">
        <v>15000</v>
      </c>
      <c r="H95" s="60" t="s">
        <v>355</v>
      </c>
      <c r="I95" s="98" t="s">
        <v>356</v>
      </c>
      <c r="J95" s="98" t="s">
        <v>100</v>
      </c>
    </row>
    <row r="96" spans="1:10" s="3" customFormat="1" ht="69" customHeight="1">
      <c r="A96" s="47">
        <v>7</v>
      </c>
      <c r="B96" s="59" t="s">
        <v>357</v>
      </c>
      <c r="C96" s="51" t="s">
        <v>358</v>
      </c>
      <c r="D96" s="59">
        <v>20000</v>
      </c>
      <c r="E96" s="59" t="s">
        <v>359</v>
      </c>
      <c r="F96" s="75">
        <v>0</v>
      </c>
      <c r="G96" s="59">
        <v>1000</v>
      </c>
      <c r="H96" s="51" t="s">
        <v>360</v>
      </c>
      <c r="I96" s="47" t="s">
        <v>298</v>
      </c>
      <c r="J96" s="47" t="s">
        <v>54</v>
      </c>
    </row>
    <row r="97" spans="1:10" s="3" customFormat="1" ht="87.75" customHeight="1">
      <c r="A97" s="47">
        <v>8</v>
      </c>
      <c r="B97" s="62" t="s">
        <v>361</v>
      </c>
      <c r="C97" s="51" t="s">
        <v>362</v>
      </c>
      <c r="D97" s="59">
        <v>30000</v>
      </c>
      <c r="E97" s="59" t="s">
        <v>363</v>
      </c>
      <c r="F97" s="75">
        <v>0</v>
      </c>
      <c r="G97" s="59">
        <v>3000</v>
      </c>
      <c r="H97" s="51" t="s">
        <v>19</v>
      </c>
      <c r="I97" s="47" t="s">
        <v>278</v>
      </c>
      <c r="J97" s="47" t="s">
        <v>54</v>
      </c>
    </row>
    <row r="98" spans="1:10" s="3" customFormat="1" ht="60.75" customHeight="1">
      <c r="A98" s="47">
        <v>9</v>
      </c>
      <c r="B98" s="59" t="s">
        <v>364</v>
      </c>
      <c r="C98" s="51" t="s">
        <v>365</v>
      </c>
      <c r="D98" s="59">
        <v>11500</v>
      </c>
      <c r="E98" s="59" t="s">
        <v>366</v>
      </c>
      <c r="F98" s="75">
        <v>0</v>
      </c>
      <c r="G98" s="59">
        <v>2500</v>
      </c>
      <c r="H98" s="51" t="s">
        <v>367</v>
      </c>
      <c r="I98" s="47" t="s">
        <v>298</v>
      </c>
      <c r="J98" s="47" t="s">
        <v>54</v>
      </c>
    </row>
    <row r="99" spans="1:10" s="3" customFormat="1" ht="51" customHeight="1">
      <c r="A99" s="47">
        <v>10</v>
      </c>
      <c r="B99" s="46" t="s">
        <v>368</v>
      </c>
      <c r="C99" s="44" t="s">
        <v>369</v>
      </c>
      <c r="D99" s="54">
        <v>10000</v>
      </c>
      <c r="E99" s="85" t="s">
        <v>83</v>
      </c>
      <c r="F99" s="75">
        <v>0</v>
      </c>
      <c r="G99" s="63">
        <v>3000</v>
      </c>
      <c r="H99" s="51" t="s">
        <v>370</v>
      </c>
      <c r="I99" s="43" t="s">
        <v>371</v>
      </c>
      <c r="J99" s="98" t="s">
        <v>100</v>
      </c>
    </row>
    <row r="100" spans="1:10" s="3" customFormat="1" ht="45" customHeight="1">
      <c r="A100" s="47">
        <v>11</v>
      </c>
      <c r="B100" s="46" t="s">
        <v>372</v>
      </c>
      <c r="C100" s="44" t="s">
        <v>373</v>
      </c>
      <c r="D100" s="54">
        <v>10050</v>
      </c>
      <c r="E100" s="81" t="s">
        <v>83</v>
      </c>
      <c r="F100" s="75">
        <v>0</v>
      </c>
      <c r="G100" s="63">
        <v>2200</v>
      </c>
      <c r="H100" s="51" t="s">
        <v>370</v>
      </c>
      <c r="I100" s="43" t="s">
        <v>374</v>
      </c>
      <c r="J100" s="98" t="s">
        <v>100</v>
      </c>
    </row>
    <row r="101" spans="1:10" s="3" customFormat="1" ht="73.5" customHeight="1">
      <c r="A101" s="47">
        <v>12</v>
      </c>
      <c r="B101" s="46" t="s">
        <v>375</v>
      </c>
      <c r="C101" s="44" t="s">
        <v>376</v>
      </c>
      <c r="D101" s="63">
        <v>100000</v>
      </c>
      <c r="E101" s="81" t="s">
        <v>377</v>
      </c>
      <c r="F101" s="75">
        <v>0</v>
      </c>
      <c r="G101" s="86">
        <v>25000</v>
      </c>
      <c r="H101" s="51" t="s">
        <v>378</v>
      </c>
      <c r="I101" s="43" t="s">
        <v>268</v>
      </c>
      <c r="J101" s="98" t="s">
        <v>54</v>
      </c>
    </row>
    <row r="102" spans="1:10" s="3" customFormat="1" ht="81.75" customHeight="1">
      <c r="A102" s="47">
        <v>13</v>
      </c>
      <c r="B102" s="46" t="s">
        <v>379</v>
      </c>
      <c r="C102" s="44" t="s">
        <v>380</v>
      </c>
      <c r="D102" s="46">
        <v>10200</v>
      </c>
      <c r="E102" s="46" t="s">
        <v>381</v>
      </c>
      <c r="F102" s="46">
        <v>2500</v>
      </c>
      <c r="G102" s="46">
        <v>2500</v>
      </c>
      <c r="H102" s="44" t="s">
        <v>47</v>
      </c>
      <c r="I102" s="43" t="s">
        <v>382</v>
      </c>
      <c r="J102" s="42" t="s">
        <v>263</v>
      </c>
    </row>
    <row r="103" spans="1:10" s="3" customFormat="1" ht="87.75" customHeight="1">
      <c r="A103" s="47">
        <v>14</v>
      </c>
      <c r="B103" s="64" t="s">
        <v>383</v>
      </c>
      <c r="C103" s="50" t="s">
        <v>384</v>
      </c>
      <c r="D103" s="46">
        <v>10000</v>
      </c>
      <c r="E103" s="46" t="s">
        <v>385</v>
      </c>
      <c r="F103" s="46">
        <v>0</v>
      </c>
      <c r="G103" s="46">
        <v>2000</v>
      </c>
      <c r="H103" s="44" t="s">
        <v>386</v>
      </c>
      <c r="I103" s="43" t="s">
        <v>387</v>
      </c>
      <c r="J103" s="42" t="s">
        <v>49</v>
      </c>
    </row>
    <row r="104" spans="1:10" s="3" customFormat="1" ht="54.75" customHeight="1">
      <c r="A104" s="47">
        <v>15</v>
      </c>
      <c r="B104" s="64" t="s">
        <v>388</v>
      </c>
      <c r="C104" s="50" t="s">
        <v>389</v>
      </c>
      <c r="D104" s="64">
        <v>10000</v>
      </c>
      <c r="E104" s="64" t="s">
        <v>390</v>
      </c>
      <c r="F104" s="64">
        <v>0</v>
      </c>
      <c r="G104" s="64">
        <v>5000</v>
      </c>
      <c r="H104" s="50" t="s">
        <v>47</v>
      </c>
      <c r="I104" s="64" t="s">
        <v>278</v>
      </c>
      <c r="J104" s="42" t="s">
        <v>21</v>
      </c>
    </row>
    <row r="105" spans="1:10" s="7" customFormat="1" ht="54" customHeight="1">
      <c r="A105" s="47">
        <v>16</v>
      </c>
      <c r="B105" s="46" t="s">
        <v>391</v>
      </c>
      <c r="C105" s="44" t="s">
        <v>392</v>
      </c>
      <c r="D105" s="63">
        <v>15898</v>
      </c>
      <c r="E105" s="81" t="s">
        <v>308</v>
      </c>
      <c r="F105" s="75">
        <v>4000</v>
      </c>
      <c r="G105" s="87">
        <v>6000</v>
      </c>
      <c r="H105" s="51" t="s">
        <v>393</v>
      </c>
      <c r="I105" s="43" t="s">
        <v>394</v>
      </c>
      <c r="J105" s="98" t="s">
        <v>54</v>
      </c>
    </row>
    <row r="106" spans="1:10" s="6" customFormat="1" ht="30" customHeight="1">
      <c r="A106" s="22" t="s">
        <v>395</v>
      </c>
      <c r="B106" s="22"/>
      <c r="C106" s="22">
        <f>SUM(C107,C128)</f>
        <v>29</v>
      </c>
      <c r="D106" s="23">
        <f>SUM(D107,D128)</f>
        <v>14575996</v>
      </c>
      <c r="E106" s="23"/>
      <c r="F106" s="23">
        <f>SUM(F107,F128)</f>
        <v>4899150</v>
      </c>
      <c r="G106" s="23">
        <f>SUM(G107,G128)</f>
        <v>2985500</v>
      </c>
      <c r="H106" s="23"/>
      <c r="I106" s="22"/>
      <c r="J106" s="22"/>
    </row>
    <row r="107" spans="1:10" s="6" customFormat="1" ht="30" customHeight="1">
      <c r="A107" s="22"/>
      <c r="B107" s="22" t="s">
        <v>13</v>
      </c>
      <c r="C107" s="22">
        <v>20</v>
      </c>
      <c r="D107" s="23">
        <f>SUM(D108:D127)</f>
        <v>14048019</v>
      </c>
      <c r="E107" s="23"/>
      <c r="F107" s="23">
        <f>SUM(F108:F127)</f>
        <v>4881450</v>
      </c>
      <c r="G107" s="23">
        <f>SUM(G108:G127)</f>
        <v>2857500</v>
      </c>
      <c r="H107" s="23"/>
      <c r="I107" s="22"/>
      <c r="J107" s="22"/>
    </row>
    <row r="108" spans="1:10" s="3" customFormat="1" ht="76.5" customHeight="1">
      <c r="A108" s="65">
        <v>1</v>
      </c>
      <c r="B108" s="24" t="s">
        <v>396</v>
      </c>
      <c r="C108" s="25" t="s">
        <v>397</v>
      </c>
      <c r="D108" s="26">
        <v>125559</v>
      </c>
      <c r="E108" s="88" t="s">
        <v>398</v>
      </c>
      <c r="F108" s="26">
        <v>100450</v>
      </c>
      <c r="G108" s="32">
        <v>1000</v>
      </c>
      <c r="H108" s="25" t="s">
        <v>42</v>
      </c>
      <c r="I108" s="24" t="s">
        <v>399</v>
      </c>
      <c r="J108" s="24" t="s">
        <v>85</v>
      </c>
    </row>
    <row r="109" spans="1:10" s="3" customFormat="1" ht="61.5" customHeight="1">
      <c r="A109" s="65">
        <v>2</v>
      </c>
      <c r="B109" s="24" t="s">
        <v>400</v>
      </c>
      <c r="C109" s="25" t="s">
        <v>401</v>
      </c>
      <c r="D109" s="24">
        <v>250000</v>
      </c>
      <c r="E109" s="88" t="s">
        <v>402</v>
      </c>
      <c r="F109" s="24">
        <v>200000</v>
      </c>
      <c r="G109" s="24">
        <v>2000</v>
      </c>
      <c r="H109" s="25" t="s">
        <v>42</v>
      </c>
      <c r="I109" s="24" t="s">
        <v>403</v>
      </c>
      <c r="J109" s="24" t="s">
        <v>100</v>
      </c>
    </row>
    <row r="110" spans="1:10" s="3" customFormat="1" ht="63.75" customHeight="1">
      <c r="A110" s="65">
        <v>3</v>
      </c>
      <c r="B110" s="24" t="s">
        <v>404</v>
      </c>
      <c r="C110" s="25" t="s">
        <v>405</v>
      </c>
      <c r="D110" s="24">
        <v>158717</v>
      </c>
      <c r="E110" s="88" t="s">
        <v>406</v>
      </c>
      <c r="F110" s="24">
        <v>130000</v>
      </c>
      <c r="G110" s="24">
        <v>3000</v>
      </c>
      <c r="H110" s="25" t="s">
        <v>42</v>
      </c>
      <c r="I110" s="24" t="s">
        <v>407</v>
      </c>
      <c r="J110" s="24" t="s">
        <v>85</v>
      </c>
    </row>
    <row r="111" spans="1:10" s="3" customFormat="1" ht="64.5" customHeight="1">
      <c r="A111" s="65">
        <v>4</v>
      </c>
      <c r="B111" s="24" t="s">
        <v>408</v>
      </c>
      <c r="C111" s="25" t="s">
        <v>409</v>
      </c>
      <c r="D111" s="26">
        <v>92319</v>
      </c>
      <c r="E111" s="88" t="s">
        <v>410</v>
      </c>
      <c r="F111" s="26">
        <v>22000</v>
      </c>
      <c r="G111" s="26">
        <v>10000</v>
      </c>
      <c r="H111" s="25" t="s">
        <v>411</v>
      </c>
      <c r="I111" s="24" t="s">
        <v>412</v>
      </c>
      <c r="J111" s="24" t="s">
        <v>54</v>
      </c>
    </row>
    <row r="112" spans="1:10" s="3" customFormat="1" ht="48.75" customHeight="1">
      <c r="A112" s="65">
        <v>5</v>
      </c>
      <c r="B112" s="24" t="s">
        <v>413</v>
      </c>
      <c r="C112" s="25" t="s">
        <v>414</v>
      </c>
      <c r="D112" s="26">
        <v>31000</v>
      </c>
      <c r="E112" s="88" t="s">
        <v>415</v>
      </c>
      <c r="F112" s="26">
        <v>14000</v>
      </c>
      <c r="G112" s="26">
        <v>15000</v>
      </c>
      <c r="H112" s="25" t="s">
        <v>134</v>
      </c>
      <c r="I112" s="99" t="s">
        <v>416</v>
      </c>
      <c r="J112" s="24" t="s">
        <v>54</v>
      </c>
    </row>
    <row r="113" spans="1:10" s="3" customFormat="1" ht="75" customHeight="1">
      <c r="A113" s="65">
        <v>6</v>
      </c>
      <c r="B113" s="24" t="s">
        <v>417</v>
      </c>
      <c r="C113" s="25" t="s">
        <v>418</v>
      </c>
      <c r="D113" s="26">
        <v>91333</v>
      </c>
      <c r="E113" s="89" t="s">
        <v>419</v>
      </c>
      <c r="F113" s="26">
        <v>16000</v>
      </c>
      <c r="G113" s="26">
        <v>20000</v>
      </c>
      <c r="H113" s="25" t="s">
        <v>420</v>
      </c>
      <c r="I113" s="100" t="s">
        <v>421</v>
      </c>
      <c r="J113" s="24" t="s">
        <v>49</v>
      </c>
    </row>
    <row r="114" spans="1:10" s="3" customFormat="1" ht="61.5" customHeight="1">
      <c r="A114" s="65">
        <v>7</v>
      </c>
      <c r="B114" s="24" t="s">
        <v>422</v>
      </c>
      <c r="C114" s="25" t="s">
        <v>423</v>
      </c>
      <c r="D114" s="66">
        <v>69884</v>
      </c>
      <c r="E114" s="90" t="s">
        <v>424</v>
      </c>
      <c r="F114" s="26">
        <v>25000</v>
      </c>
      <c r="G114" s="26">
        <v>20000</v>
      </c>
      <c r="H114" s="25" t="s">
        <v>425</v>
      </c>
      <c r="I114" s="101" t="s">
        <v>426</v>
      </c>
      <c r="J114" s="24" t="s">
        <v>21</v>
      </c>
    </row>
    <row r="115" spans="1:10" s="3" customFormat="1" ht="106.5" customHeight="1">
      <c r="A115" s="65">
        <v>8</v>
      </c>
      <c r="B115" s="24" t="s">
        <v>427</v>
      </c>
      <c r="C115" s="25" t="s">
        <v>428</v>
      </c>
      <c r="D115" s="67">
        <v>210200</v>
      </c>
      <c r="E115" s="91" t="s">
        <v>429</v>
      </c>
      <c r="F115" s="26">
        <v>123400</v>
      </c>
      <c r="G115" s="26">
        <v>70000</v>
      </c>
      <c r="H115" s="25" t="s">
        <v>134</v>
      </c>
      <c r="I115" s="102" t="s">
        <v>430</v>
      </c>
      <c r="J115" s="24" t="s">
        <v>54</v>
      </c>
    </row>
    <row r="116" spans="1:10" s="3" customFormat="1" ht="78.75" customHeight="1">
      <c r="A116" s="65">
        <v>9</v>
      </c>
      <c r="B116" s="24" t="s">
        <v>431</v>
      </c>
      <c r="C116" s="25" t="s">
        <v>432</v>
      </c>
      <c r="D116" s="68">
        <v>17706</v>
      </c>
      <c r="E116" s="92" t="s">
        <v>433</v>
      </c>
      <c r="F116" s="26">
        <v>4000</v>
      </c>
      <c r="G116" s="26">
        <v>5000</v>
      </c>
      <c r="H116" s="25" t="s">
        <v>434</v>
      </c>
      <c r="I116" s="103" t="s">
        <v>435</v>
      </c>
      <c r="J116" s="24" t="s">
        <v>49</v>
      </c>
    </row>
    <row r="117" spans="1:10" s="3" customFormat="1" ht="45.75" customHeight="1">
      <c r="A117" s="65">
        <v>10</v>
      </c>
      <c r="B117" s="24" t="s">
        <v>436</v>
      </c>
      <c r="C117" s="25" t="s">
        <v>437</v>
      </c>
      <c r="D117" s="69">
        <v>26630</v>
      </c>
      <c r="E117" s="93" t="s">
        <v>438</v>
      </c>
      <c r="F117" s="26">
        <v>11000</v>
      </c>
      <c r="G117" s="26">
        <v>4000</v>
      </c>
      <c r="H117" s="25" t="s">
        <v>171</v>
      </c>
      <c r="I117" s="104" t="s">
        <v>439</v>
      </c>
      <c r="J117" s="24" t="s">
        <v>21</v>
      </c>
    </row>
    <row r="118" spans="1:10" s="3" customFormat="1" ht="96.75" customHeight="1">
      <c r="A118" s="65">
        <v>11</v>
      </c>
      <c r="B118" s="70" t="s">
        <v>440</v>
      </c>
      <c r="C118" s="25" t="s">
        <v>441</v>
      </c>
      <c r="D118" s="71">
        <v>371694</v>
      </c>
      <c r="E118" s="94" t="s">
        <v>442</v>
      </c>
      <c r="F118" s="26">
        <v>100000</v>
      </c>
      <c r="G118" s="26">
        <v>120000</v>
      </c>
      <c r="H118" s="25" t="s">
        <v>243</v>
      </c>
      <c r="I118" s="24" t="s">
        <v>443</v>
      </c>
      <c r="J118" s="24" t="s">
        <v>85</v>
      </c>
    </row>
    <row r="119" spans="1:10" s="3" customFormat="1" ht="105" customHeight="1">
      <c r="A119" s="65">
        <v>12</v>
      </c>
      <c r="B119" s="24" t="s">
        <v>444</v>
      </c>
      <c r="C119" s="25" t="s">
        <v>445</v>
      </c>
      <c r="D119" s="66">
        <v>39932</v>
      </c>
      <c r="E119" s="95" t="s">
        <v>446</v>
      </c>
      <c r="F119" s="26">
        <v>27000</v>
      </c>
      <c r="G119" s="26">
        <v>5000</v>
      </c>
      <c r="H119" s="25" t="s">
        <v>447</v>
      </c>
      <c r="I119" s="105" t="s">
        <v>448</v>
      </c>
      <c r="J119" s="105" t="s">
        <v>21</v>
      </c>
    </row>
    <row r="120" spans="1:10" s="3" customFormat="1" ht="49.5" customHeight="1">
      <c r="A120" s="65">
        <v>13</v>
      </c>
      <c r="B120" s="24" t="s">
        <v>449</v>
      </c>
      <c r="C120" s="25" t="s">
        <v>450</v>
      </c>
      <c r="D120" s="24">
        <v>57131</v>
      </c>
      <c r="E120" s="88" t="s">
        <v>451</v>
      </c>
      <c r="F120" s="24">
        <v>26500</v>
      </c>
      <c r="G120" s="24">
        <v>20000</v>
      </c>
      <c r="H120" s="25" t="s">
        <v>42</v>
      </c>
      <c r="I120" s="24" t="s">
        <v>430</v>
      </c>
      <c r="J120" s="24" t="s">
        <v>100</v>
      </c>
    </row>
    <row r="121" spans="1:10" s="3" customFormat="1" ht="58.5" customHeight="1">
      <c r="A121" s="65">
        <v>14</v>
      </c>
      <c r="B121" s="24" t="s">
        <v>452</v>
      </c>
      <c r="C121" s="25" t="s">
        <v>453</v>
      </c>
      <c r="D121" s="24">
        <v>56619</v>
      </c>
      <c r="E121" s="88" t="s">
        <v>454</v>
      </c>
      <c r="F121" s="24">
        <v>2000</v>
      </c>
      <c r="G121" s="24">
        <v>15000</v>
      </c>
      <c r="H121" s="25" t="s">
        <v>455</v>
      </c>
      <c r="I121" s="24" t="s">
        <v>456</v>
      </c>
      <c r="J121" s="24" t="s">
        <v>54</v>
      </c>
    </row>
    <row r="122" spans="1:10" s="3" customFormat="1" ht="54.75" customHeight="1">
      <c r="A122" s="65">
        <v>15</v>
      </c>
      <c r="B122" s="24" t="s">
        <v>457</v>
      </c>
      <c r="C122" s="25" t="s">
        <v>458</v>
      </c>
      <c r="D122" s="26">
        <v>3450000</v>
      </c>
      <c r="E122" s="88" t="s">
        <v>459</v>
      </c>
      <c r="F122" s="26">
        <v>2540100</v>
      </c>
      <c r="G122" s="26">
        <v>500000</v>
      </c>
      <c r="H122" s="25" t="s">
        <v>134</v>
      </c>
      <c r="I122" s="24" t="s">
        <v>121</v>
      </c>
      <c r="J122" s="24" t="s">
        <v>100</v>
      </c>
    </row>
    <row r="123" spans="1:10" s="3" customFormat="1" ht="108" customHeight="1">
      <c r="A123" s="65">
        <v>16</v>
      </c>
      <c r="B123" s="24" t="s">
        <v>460</v>
      </c>
      <c r="C123" s="25" t="s">
        <v>461</v>
      </c>
      <c r="D123" s="72">
        <v>465445</v>
      </c>
      <c r="E123" s="96" t="s">
        <v>462</v>
      </c>
      <c r="F123" s="26">
        <v>430000</v>
      </c>
      <c r="G123" s="26">
        <v>10000</v>
      </c>
      <c r="H123" s="25" t="s">
        <v>134</v>
      </c>
      <c r="I123" s="106" t="s">
        <v>121</v>
      </c>
      <c r="J123" s="24" t="s">
        <v>85</v>
      </c>
    </row>
    <row r="124" spans="1:10" s="3" customFormat="1" ht="51" customHeight="1">
      <c r="A124" s="65">
        <v>17</v>
      </c>
      <c r="B124" s="24" t="s">
        <v>463</v>
      </c>
      <c r="C124" s="25" t="s">
        <v>464</v>
      </c>
      <c r="D124" s="24">
        <v>6410000</v>
      </c>
      <c r="E124" s="88" t="s">
        <v>32</v>
      </c>
      <c r="F124" s="24">
        <v>300000</v>
      </c>
      <c r="G124" s="24">
        <v>1000000</v>
      </c>
      <c r="H124" s="25" t="s">
        <v>349</v>
      </c>
      <c r="I124" s="24" t="s">
        <v>121</v>
      </c>
      <c r="J124" s="24" t="s">
        <v>100</v>
      </c>
    </row>
    <row r="125" spans="1:10" s="3" customFormat="1" ht="81" customHeight="1">
      <c r="A125" s="65">
        <v>18</v>
      </c>
      <c r="B125" s="24" t="s">
        <v>465</v>
      </c>
      <c r="C125" s="25" t="s">
        <v>466</v>
      </c>
      <c r="D125" s="24">
        <v>1923538</v>
      </c>
      <c r="E125" s="88" t="s">
        <v>419</v>
      </c>
      <c r="F125" s="24">
        <v>700000</v>
      </c>
      <c r="G125" s="24">
        <v>1000000</v>
      </c>
      <c r="H125" s="25" t="s">
        <v>47</v>
      </c>
      <c r="I125" s="24" t="s">
        <v>121</v>
      </c>
      <c r="J125" s="24" t="s">
        <v>100</v>
      </c>
    </row>
    <row r="126" spans="1:10" s="3" customFormat="1" ht="76.5" customHeight="1">
      <c r="A126" s="65">
        <v>19</v>
      </c>
      <c r="B126" s="24" t="s">
        <v>467</v>
      </c>
      <c r="C126" s="25" t="s">
        <v>468</v>
      </c>
      <c r="D126" s="24">
        <v>136400</v>
      </c>
      <c r="E126" s="88" t="s">
        <v>469</v>
      </c>
      <c r="F126" s="24">
        <v>50000</v>
      </c>
      <c r="G126" s="24">
        <v>36500</v>
      </c>
      <c r="H126" s="25" t="s">
        <v>230</v>
      </c>
      <c r="I126" s="24" t="s">
        <v>121</v>
      </c>
      <c r="J126" s="24" t="s">
        <v>85</v>
      </c>
    </row>
    <row r="127" spans="1:10" s="3" customFormat="1" ht="84" customHeight="1">
      <c r="A127" s="65">
        <v>20</v>
      </c>
      <c r="B127" s="24" t="s">
        <v>470</v>
      </c>
      <c r="C127" s="25" t="s">
        <v>471</v>
      </c>
      <c r="D127" s="24">
        <v>63912</v>
      </c>
      <c r="E127" s="88" t="s">
        <v>472</v>
      </c>
      <c r="F127" s="24">
        <v>60000</v>
      </c>
      <c r="G127" s="24">
        <v>1000</v>
      </c>
      <c r="H127" s="25" t="s">
        <v>42</v>
      </c>
      <c r="I127" s="24" t="s">
        <v>121</v>
      </c>
      <c r="J127" s="24" t="s">
        <v>21</v>
      </c>
    </row>
    <row r="128" spans="1:46" s="4" customFormat="1" ht="36" customHeight="1">
      <c r="A128" s="22"/>
      <c r="B128" s="29" t="s">
        <v>14</v>
      </c>
      <c r="C128" s="73">
        <v>9</v>
      </c>
      <c r="D128" s="74">
        <f>SUM(D129:D137)</f>
        <v>527977</v>
      </c>
      <c r="E128" s="74"/>
      <c r="F128" s="74">
        <f>SUM(F129:F137)</f>
        <v>17700</v>
      </c>
      <c r="G128" s="74">
        <f>SUM(G129:G137)</f>
        <v>128000</v>
      </c>
      <c r="H128" s="74"/>
      <c r="I128" s="107"/>
      <c r="J128" s="108"/>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row>
    <row r="129" spans="1:10" s="3" customFormat="1" ht="40.5" customHeight="1">
      <c r="A129" s="24">
        <v>1</v>
      </c>
      <c r="B129" s="24" t="s">
        <v>473</v>
      </c>
      <c r="C129" s="25" t="s">
        <v>474</v>
      </c>
      <c r="D129" s="24">
        <v>12770</v>
      </c>
      <c r="E129" s="24" t="s">
        <v>475</v>
      </c>
      <c r="F129" s="24">
        <v>0</v>
      </c>
      <c r="G129" s="24">
        <v>8000</v>
      </c>
      <c r="H129" s="25" t="s">
        <v>230</v>
      </c>
      <c r="I129" s="24" t="s">
        <v>476</v>
      </c>
      <c r="J129" s="24" t="s">
        <v>54</v>
      </c>
    </row>
    <row r="130" spans="1:10" s="3" customFormat="1" ht="52.5" customHeight="1">
      <c r="A130" s="24">
        <v>2</v>
      </c>
      <c r="B130" s="24" t="s">
        <v>477</v>
      </c>
      <c r="C130" s="109" t="s">
        <v>478</v>
      </c>
      <c r="D130" s="110">
        <v>177773</v>
      </c>
      <c r="E130" s="125" t="s">
        <v>479</v>
      </c>
      <c r="F130" s="26">
        <v>17700</v>
      </c>
      <c r="G130" s="26">
        <v>25000</v>
      </c>
      <c r="H130" s="25" t="s">
        <v>207</v>
      </c>
      <c r="I130" s="132" t="s">
        <v>480</v>
      </c>
      <c r="J130" s="133" t="s">
        <v>49</v>
      </c>
    </row>
    <row r="131" spans="1:10" s="3" customFormat="1" ht="52.5" customHeight="1">
      <c r="A131" s="24">
        <v>3</v>
      </c>
      <c r="B131" s="24" t="s">
        <v>481</v>
      </c>
      <c r="C131" s="34" t="s">
        <v>482</v>
      </c>
      <c r="D131" s="32">
        <v>44377</v>
      </c>
      <c r="E131" s="125" t="s">
        <v>483</v>
      </c>
      <c r="F131" s="26">
        <v>0</v>
      </c>
      <c r="G131" s="26">
        <v>30000</v>
      </c>
      <c r="H131" s="25" t="s">
        <v>47</v>
      </c>
      <c r="I131" s="24" t="s">
        <v>484</v>
      </c>
      <c r="J131" s="24" t="s">
        <v>85</v>
      </c>
    </row>
    <row r="132" spans="1:10" s="3" customFormat="1" ht="45" customHeight="1">
      <c r="A132" s="24">
        <v>4</v>
      </c>
      <c r="B132" s="24" t="s">
        <v>485</v>
      </c>
      <c r="C132" s="28" t="s">
        <v>486</v>
      </c>
      <c r="D132" s="26">
        <v>14167</v>
      </c>
      <c r="E132" s="27" t="s">
        <v>487</v>
      </c>
      <c r="F132" s="26">
        <v>0</v>
      </c>
      <c r="G132" s="26">
        <v>3000</v>
      </c>
      <c r="H132" s="25" t="s">
        <v>309</v>
      </c>
      <c r="I132" s="24" t="s">
        <v>488</v>
      </c>
      <c r="J132" s="134" t="s">
        <v>54</v>
      </c>
    </row>
    <row r="133" spans="1:10" s="3" customFormat="1" ht="58.5" customHeight="1">
      <c r="A133" s="24">
        <v>5</v>
      </c>
      <c r="B133" s="24" t="s">
        <v>489</v>
      </c>
      <c r="C133" s="28" t="s">
        <v>490</v>
      </c>
      <c r="D133" s="26">
        <v>18360</v>
      </c>
      <c r="E133" s="27" t="s">
        <v>483</v>
      </c>
      <c r="F133" s="26">
        <v>0</v>
      </c>
      <c r="G133" s="26">
        <v>12000</v>
      </c>
      <c r="H133" s="25" t="s">
        <v>230</v>
      </c>
      <c r="I133" s="24" t="s">
        <v>416</v>
      </c>
      <c r="J133" s="134" t="s">
        <v>54</v>
      </c>
    </row>
    <row r="134" spans="1:10" s="3" customFormat="1" ht="52.5" customHeight="1">
      <c r="A134" s="24">
        <v>6</v>
      </c>
      <c r="B134" s="24" t="s">
        <v>491</v>
      </c>
      <c r="C134" s="25" t="s">
        <v>492</v>
      </c>
      <c r="D134" s="26">
        <v>146530</v>
      </c>
      <c r="E134" s="24" t="s">
        <v>493</v>
      </c>
      <c r="F134" s="26">
        <v>0</v>
      </c>
      <c r="G134" s="26">
        <v>15000</v>
      </c>
      <c r="H134" s="25" t="s">
        <v>19</v>
      </c>
      <c r="I134" s="132" t="s">
        <v>480</v>
      </c>
      <c r="J134" s="134" t="s">
        <v>54</v>
      </c>
    </row>
    <row r="135" spans="1:10" s="3" customFormat="1" ht="75" customHeight="1">
      <c r="A135" s="24">
        <v>7</v>
      </c>
      <c r="B135" s="24" t="s">
        <v>494</v>
      </c>
      <c r="C135" s="25" t="s">
        <v>495</v>
      </c>
      <c r="D135" s="26">
        <v>59000</v>
      </c>
      <c r="E135" s="24" t="s">
        <v>496</v>
      </c>
      <c r="F135" s="26">
        <v>0</v>
      </c>
      <c r="G135" s="26">
        <v>10000</v>
      </c>
      <c r="H135" s="25" t="s">
        <v>349</v>
      </c>
      <c r="I135" s="24" t="s">
        <v>497</v>
      </c>
      <c r="J135" s="24" t="s">
        <v>100</v>
      </c>
    </row>
    <row r="136" spans="1:10" s="3" customFormat="1" ht="48" customHeight="1">
      <c r="A136" s="24">
        <v>8</v>
      </c>
      <c r="B136" s="24" t="s">
        <v>498</v>
      </c>
      <c r="C136" s="25" t="s">
        <v>499</v>
      </c>
      <c r="D136" s="111">
        <v>45000</v>
      </c>
      <c r="E136" s="88" t="s">
        <v>500</v>
      </c>
      <c r="F136" s="111">
        <v>0</v>
      </c>
      <c r="G136" s="111">
        <v>20000</v>
      </c>
      <c r="H136" s="25" t="s">
        <v>501</v>
      </c>
      <c r="I136" s="24" t="s">
        <v>502</v>
      </c>
      <c r="J136" s="24" t="s">
        <v>100</v>
      </c>
    </row>
    <row r="137" spans="1:10" s="3" customFormat="1" ht="60" customHeight="1">
      <c r="A137" s="24">
        <v>9</v>
      </c>
      <c r="B137" s="24" t="s">
        <v>503</v>
      </c>
      <c r="C137" s="25" t="s">
        <v>504</v>
      </c>
      <c r="D137" s="26">
        <v>10000</v>
      </c>
      <c r="E137" s="24" t="s">
        <v>229</v>
      </c>
      <c r="F137" s="26">
        <v>0</v>
      </c>
      <c r="G137" s="24">
        <v>5000</v>
      </c>
      <c r="H137" s="25" t="s">
        <v>47</v>
      </c>
      <c r="I137" s="24" t="s">
        <v>505</v>
      </c>
      <c r="J137" s="24" t="s">
        <v>100</v>
      </c>
    </row>
    <row r="138" spans="1:10" s="6" customFormat="1" ht="36.75" customHeight="1">
      <c r="A138" s="22" t="s">
        <v>506</v>
      </c>
      <c r="B138" s="22"/>
      <c r="C138" s="22">
        <f>SUM(C139,C146)</f>
        <v>13</v>
      </c>
      <c r="D138" s="23">
        <f>SUM(D139,D146)</f>
        <v>7299825</v>
      </c>
      <c r="E138" s="23"/>
      <c r="F138" s="23">
        <f>SUM(F139,F146)</f>
        <v>227200</v>
      </c>
      <c r="G138" s="23">
        <f>SUM(G139,G146)</f>
        <v>591500</v>
      </c>
      <c r="H138" s="23"/>
      <c r="I138" s="23"/>
      <c r="J138" s="22"/>
    </row>
    <row r="139" spans="1:10" s="6" customFormat="1" ht="36.75" customHeight="1">
      <c r="A139" s="22"/>
      <c r="B139" s="22" t="s">
        <v>13</v>
      </c>
      <c r="C139" s="22">
        <v>6</v>
      </c>
      <c r="D139" s="23">
        <f>SUM(D140:D145)</f>
        <v>1901424</v>
      </c>
      <c r="E139" s="23"/>
      <c r="F139" s="23">
        <f>SUM(F140:F145)</f>
        <v>153200</v>
      </c>
      <c r="G139" s="23">
        <f>SUM(G140:G145)</f>
        <v>232500</v>
      </c>
      <c r="H139" s="23"/>
      <c r="I139" s="23"/>
      <c r="J139" s="22"/>
    </row>
    <row r="140" spans="1:10" s="3" customFormat="1" ht="85.5" customHeight="1">
      <c r="A140" s="24">
        <v>1</v>
      </c>
      <c r="B140" s="33" t="s">
        <v>507</v>
      </c>
      <c r="C140" s="112" t="s">
        <v>508</v>
      </c>
      <c r="D140" s="26">
        <v>1692553</v>
      </c>
      <c r="E140" s="24" t="s">
        <v>509</v>
      </c>
      <c r="F140" s="114">
        <v>4500</v>
      </c>
      <c r="G140" s="26">
        <v>200000</v>
      </c>
      <c r="H140" s="25" t="s">
        <v>510</v>
      </c>
      <c r="I140" s="24" t="s">
        <v>511</v>
      </c>
      <c r="J140" s="24" t="s">
        <v>85</v>
      </c>
    </row>
    <row r="141" spans="1:10" s="3" customFormat="1" ht="69.75" customHeight="1">
      <c r="A141" s="24">
        <v>2</v>
      </c>
      <c r="B141" s="65" t="s">
        <v>512</v>
      </c>
      <c r="C141" s="112" t="s">
        <v>513</v>
      </c>
      <c r="D141" s="65">
        <v>58746</v>
      </c>
      <c r="E141" s="65" t="s">
        <v>514</v>
      </c>
      <c r="F141" s="65">
        <v>49200</v>
      </c>
      <c r="G141" s="65">
        <v>5000</v>
      </c>
      <c r="H141" s="112" t="s">
        <v>42</v>
      </c>
      <c r="I141" s="65" t="s">
        <v>515</v>
      </c>
      <c r="J141" s="65" t="s">
        <v>49</v>
      </c>
    </row>
    <row r="142" spans="1:10" s="3" customFormat="1" ht="76.5" customHeight="1">
      <c r="A142" s="24">
        <v>3</v>
      </c>
      <c r="B142" s="65" t="s">
        <v>516</v>
      </c>
      <c r="C142" s="112" t="s">
        <v>517</v>
      </c>
      <c r="D142" s="65">
        <v>24093</v>
      </c>
      <c r="E142" s="65" t="s">
        <v>518</v>
      </c>
      <c r="F142" s="65">
        <v>22500</v>
      </c>
      <c r="G142" s="65">
        <v>1500</v>
      </c>
      <c r="H142" s="112" t="s">
        <v>42</v>
      </c>
      <c r="I142" s="65" t="s">
        <v>519</v>
      </c>
      <c r="J142" s="65" t="s">
        <v>21</v>
      </c>
    </row>
    <row r="143" spans="1:10" s="3" customFormat="1" ht="105" customHeight="1">
      <c r="A143" s="24">
        <v>4</v>
      </c>
      <c r="B143" s="33" t="s">
        <v>520</v>
      </c>
      <c r="C143" s="25" t="s">
        <v>521</v>
      </c>
      <c r="D143" s="26">
        <v>47885</v>
      </c>
      <c r="E143" s="83" t="s">
        <v>522</v>
      </c>
      <c r="F143" s="114">
        <v>15000</v>
      </c>
      <c r="G143" s="26">
        <v>15000</v>
      </c>
      <c r="H143" s="25" t="s">
        <v>523</v>
      </c>
      <c r="I143" s="24" t="s">
        <v>524</v>
      </c>
      <c r="J143" s="24" t="s">
        <v>49</v>
      </c>
    </row>
    <row r="144" spans="1:10" s="3" customFormat="1" ht="52.5" customHeight="1">
      <c r="A144" s="24">
        <v>5</v>
      </c>
      <c r="B144" s="65" t="s">
        <v>525</v>
      </c>
      <c r="C144" s="112" t="s">
        <v>526</v>
      </c>
      <c r="D144" s="65">
        <v>44800</v>
      </c>
      <c r="E144" s="126" t="s">
        <v>527</v>
      </c>
      <c r="F144" s="126">
        <v>32000</v>
      </c>
      <c r="G144" s="65">
        <v>8000</v>
      </c>
      <c r="H144" s="112" t="s">
        <v>42</v>
      </c>
      <c r="I144" s="65" t="s">
        <v>528</v>
      </c>
      <c r="J144" s="65" t="s">
        <v>263</v>
      </c>
    </row>
    <row r="145" spans="1:10" s="3" customFormat="1" ht="54" customHeight="1">
      <c r="A145" s="24">
        <v>6</v>
      </c>
      <c r="B145" s="65" t="s">
        <v>529</v>
      </c>
      <c r="C145" s="112" t="s">
        <v>530</v>
      </c>
      <c r="D145" s="65">
        <v>33347</v>
      </c>
      <c r="E145" s="65" t="s">
        <v>531</v>
      </c>
      <c r="F145" s="65">
        <v>30000</v>
      </c>
      <c r="G145" s="65">
        <v>3000</v>
      </c>
      <c r="H145" s="112" t="s">
        <v>42</v>
      </c>
      <c r="I145" s="65" t="s">
        <v>532</v>
      </c>
      <c r="J145" s="65" t="s">
        <v>54</v>
      </c>
    </row>
    <row r="146" spans="1:46" s="4" customFormat="1" ht="37.5" customHeight="1">
      <c r="A146" s="29"/>
      <c r="B146" s="35" t="s">
        <v>14</v>
      </c>
      <c r="C146" s="29">
        <v>7</v>
      </c>
      <c r="D146" s="30">
        <f>SUM(D147:D153)</f>
        <v>5398401</v>
      </c>
      <c r="E146" s="30"/>
      <c r="F146" s="30">
        <f>SUM(F147:F153)</f>
        <v>74000</v>
      </c>
      <c r="G146" s="30">
        <f>SUM(G147:G153)</f>
        <v>359000</v>
      </c>
      <c r="H146" s="30"/>
      <c r="I146" s="40"/>
      <c r="J146" s="40"/>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row>
    <row r="147" spans="1:10" s="3" customFormat="1" ht="99.75" customHeight="1">
      <c r="A147" s="26">
        <v>1</v>
      </c>
      <c r="B147" s="26" t="s">
        <v>533</v>
      </c>
      <c r="C147" s="113" t="s">
        <v>534</v>
      </c>
      <c r="D147" s="114">
        <v>5130000</v>
      </c>
      <c r="E147" s="114" t="s">
        <v>535</v>
      </c>
      <c r="F147" s="83">
        <v>30000</v>
      </c>
      <c r="G147" s="83">
        <v>294000</v>
      </c>
      <c r="H147" s="127" t="s">
        <v>536</v>
      </c>
      <c r="I147" s="24" t="s">
        <v>537</v>
      </c>
      <c r="J147" s="24" t="s">
        <v>21</v>
      </c>
    </row>
    <row r="148" spans="1:10" s="3" customFormat="1" ht="54.75" customHeight="1">
      <c r="A148" s="26">
        <v>2</v>
      </c>
      <c r="B148" s="26" t="s">
        <v>538</v>
      </c>
      <c r="C148" s="113" t="s">
        <v>539</v>
      </c>
      <c r="D148" s="114">
        <v>32000</v>
      </c>
      <c r="E148" s="114" t="s">
        <v>540</v>
      </c>
      <c r="F148" s="83">
        <v>0</v>
      </c>
      <c r="G148" s="83">
        <v>7000</v>
      </c>
      <c r="H148" s="127" t="s">
        <v>541</v>
      </c>
      <c r="I148" s="24" t="s">
        <v>532</v>
      </c>
      <c r="J148" s="31" t="s">
        <v>54</v>
      </c>
    </row>
    <row r="149" spans="1:10" s="3" customFormat="1" ht="54.75" customHeight="1">
      <c r="A149" s="26">
        <v>3</v>
      </c>
      <c r="B149" s="26" t="s">
        <v>542</v>
      </c>
      <c r="C149" s="113" t="s">
        <v>543</v>
      </c>
      <c r="D149" s="114">
        <v>32000</v>
      </c>
      <c r="E149" s="114" t="s">
        <v>544</v>
      </c>
      <c r="F149" s="83">
        <v>6000</v>
      </c>
      <c r="G149" s="83">
        <v>15000</v>
      </c>
      <c r="H149" s="127" t="s">
        <v>545</v>
      </c>
      <c r="I149" s="24" t="s">
        <v>546</v>
      </c>
      <c r="J149" s="24" t="s">
        <v>100</v>
      </c>
    </row>
    <row r="150" spans="1:10" s="3" customFormat="1" ht="97.5" customHeight="1">
      <c r="A150" s="26">
        <v>4</v>
      </c>
      <c r="B150" s="26" t="s">
        <v>547</v>
      </c>
      <c r="C150" s="113" t="s">
        <v>548</v>
      </c>
      <c r="D150" s="114">
        <v>160000</v>
      </c>
      <c r="E150" s="114" t="s">
        <v>549</v>
      </c>
      <c r="F150" s="83">
        <v>30000</v>
      </c>
      <c r="G150" s="83">
        <v>30000</v>
      </c>
      <c r="H150" s="127" t="s">
        <v>550</v>
      </c>
      <c r="I150" s="24" t="s">
        <v>551</v>
      </c>
      <c r="J150" s="24" t="s">
        <v>100</v>
      </c>
    </row>
    <row r="151" spans="1:10" s="3" customFormat="1" ht="66.75" customHeight="1">
      <c r="A151" s="26">
        <v>5</v>
      </c>
      <c r="B151" s="26" t="s">
        <v>552</v>
      </c>
      <c r="C151" s="113" t="s">
        <v>553</v>
      </c>
      <c r="D151" s="26">
        <v>19201</v>
      </c>
      <c r="E151" s="26" t="s">
        <v>554</v>
      </c>
      <c r="F151" s="24">
        <v>8000</v>
      </c>
      <c r="G151" s="24">
        <v>7000</v>
      </c>
      <c r="H151" s="25" t="s">
        <v>555</v>
      </c>
      <c r="I151" s="24" t="s">
        <v>556</v>
      </c>
      <c r="J151" s="24" t="s">
        <v>54</v>
      </c>
    </row>
    <row r="152" spans="1:10" s="3" customFormat="1" ht="49.5" customHeight="1">
      <c r="A152" s="26">
        <v>6</v>
      </c>
      <c r="B152" s="26" t="s">
        <v>557</v>
      </c>
      <c r="C152" s="113" t="s">
        <v>558</v>
      </c>
      <c r="D152" s="26">
        <v>15200</v>
      </c>
      <c r="E152" s="26" t="s">
        <v>559</v>
      </c>
      <c r="F152" s="26">
        <v>0</v>
      </c>
      <c r="G152" s="26">
        <v>4000</v>
      </c>
      <c r="H152" s="113" t="s">
        <v>541</v>
      </c>
      <c r="I152" s="26" t="s">
        <v>560</v>
      </c>
      <c r="J152" s="26" t="s">
        <v>54</v>
      </c>
    </row>
    <row r="153" spans="1:10" s="3" customFormat="1" ht="69" customHeight="1">
      <c r="A153" s="26">
        <v>7</v>
      </c>
      <c r="B153" s="26" t="s">
        <v>561</v>
      </c>
      <c r="C153" s="113" t="s">
        <v>562</v>
      </c>
      <c r="D153" s="26">
        <v>10000</v>
      </c>
      <c r="E153" s="26" t="s">
        <v>366</v>
      </c>
      <c r="F153" s="26">
        <v>0</v>
      </c>
      <c r="G153" s="26">
        <v>2000</v>
      </c>
      <c r="H153" s="113" t="s">
        <v>349</v>
      </c>
      <c r="I153" s="26" t="s">
        <v>563</v>
      </c>
      <c r="J153" s="26" t="s">
        <v>54</v>
      </c>
    </row>
    <row r="154" spans="1:10" s="6" customFormat="1" ht="34.5" customHeight="1">
      <c r="A154" s="22" t="s">
        <v>564</v>
      </c>
      <c r="B154" s="22"/>
      <c r="C154" s="22">
        <f>SUM(C155,C166)</f>
        <v>18</v>
      </c>
      <c r="D154" s="23">
        <f>SUM(D155,D166)</f>
        <v>2448738</v>
      </c>
      <c r="E154" s="23"/>
      <c r="F154" s="23">
        <f>SUM(F155,F166)</f>
        <v>189896</v>
      </c>
      <c r="G154" s="23">
        <f>SUM(G155,G166)</f>
        <v>365200</v>
      </c>
      <c r="H154" s="23"/>
      <c r="I154" s="135"/>
      <c r="J154" s="22"/>
    </row>
    <row r="155" spans="1:10" s="6" customFormat="1" ht="34.5" customHeight="1">
      <c r="A155" s="22"/>
      <c r="B155" s="22" t="s">
        <v>13</v>
      </c>
      <c r="C155" s="22">
        <v>10</v>
      </c>
      <c r="D155" s="23">
        <f>SUM(D156:D165)</f>
        <v>1922201</v>
      </c>
      <c r="E155" s="23"/>
      <c r="F155" s="23">
        <f>SUM(F156:F165)</f>
        <v>189896</v>
      </c>
      <c r="G155" s="23">
        <f>SUM(G156:G165)</f>
        <v>291000</v>
      </c>
      <c r="H155" s="23"/>
      <c r="I155" s="135"/>
      <c r="J155" s="22"/>
    </row>
    <row r="156" spans="1:10" s="6" customFormat="1" ht="37.5" customHeight="1">
      <c r="A156" s="40">
        <v>1</v>
      </c>
      <c r="B156" s="115" t="s">
        <v>565</v>
      </c>
      <c r="C156" s="116" t="s">
        <v>566</v>
      </c>
      <c r="D156" s="117">
        <v>124725</v>
      </c>
      <c r="E156" s="40" t="s">
        <v>567</v>
      </c>
      <c r="F156" s="117">
        <v>78000</v>
      </c>
      <c r="G156" s="117">
        <v>17000</v>
      </c>
      <c r="H156" s="119" t="s">
        <v>42</v>
      </c>
      <c r="I156" s="40" t="s">
        <v>568</v>
      </c>
      <c r="J156" s="40" t="s">
        <v>100</v>
      </c>
    </row>
    <row r="157" spans="1:10" s="6" customFormat="1" ht="72" customHeight="1">
      <c r="A157" s="40">
        <v>2</v>
      </c>
      <c r="B157" s="115" t="s">
        <v>569</v>
      </c>
      <c r="C157" s="116" t="s">
        <v>570</v>
      </c>
      <c r="D157" s="115">
        <v>34565</v>
      </c>
      <c r="E157" s="115" t="s">
        <v>571</v>
      </c>
      <c r="F157" s="115">
        <v>17111</v>
      </c>
      <c r="G157" s="115">
        <v>10000</v>
      </c>
      <c r="H157" s="116" t="s">
        <v>42</v>
      </c>
      <c r="I157" s="115" t="s">
        <v>572</v>
      </c>
      <c r="J157" s="115" t="s">
        <v>100</v>
      </c>
    </row>
    <row r="158" spans="1:10" s="6" customFormat="1" ht="69" customHeight="1">
      <c r="A158" s="40">
        <v>3</v>
      </c>
      <c r="B158" s="115" t="s">
        <v>573</v>
      </c>
      <c r="C158" s="116" t="s">
        <v>574</v>
      </c>
      <c r="D158" s="115">
        <v>20000</v>
      </c>
      <c r="E158" s="115" t="s">
        <v>575</v>
      </c>
      <c r="F158" s="115">
        <v>5617</v>
      </c>
      <c r="G158" s="115">
        <v>6000</v>
      </c>
      <c r="H158" s="116" t="s">
        <v>42</v>
      </c>
      <c r="I158" s="115" t="s">
        <v>576</v>
      </c>
      <c r="J158" s="115" t="s">
        <v>100</v>
      </c>
    </row>
    <row r="159" spans="1:10" s="6" customFormat="1" ht="67.5" customHeight="1">
      <c r="A159" s="40">
        <v>4</v>
      </c>
      <c r="B159" s="115" t="s">
        <v>577</v>
      </c>
      <c r="C159" s="116" t="s">
        <v>578</v>
      </c>
      <c r="D159" s="117">
        <v>380886</v>
      </c>
      <c r="E159" s="40" t="s">
        <v>419</v>
      </c>
      <c r="F159" s="117">
        <v>5000</v>
      </c>
      <c r="G159" s="117">
        <v>55000</v>
      </c>
      <c r="H159" s="119" t="s">
        <v>579</v>
      </c>
      <c r="I159" s="40" t="s">
        <v>580</v>
      </c>
      <c r="J159" s="40" t="s">
        <v>85</v>
      </c>
    </row>
    <row r="160" spans="1:10" s="6" customFormat="1" ht="58.5" customHeight="1">
      <c r="A160" s="40">
        <v>5</v>
      </c>
      <c r="B160" s="117" t="s">
        <v>581</v>
      </c>
      <c r="C160" s="118" t="s">
        <v>582</v>
      </c>
      <c r="D160" s="117">
        <v>1100000</v>
      </c>
      <c r="E160" s="117" t="s">
        <v>583</v>
      </c>
      <c r="F160" s="117">
        <v>34000</v>
      </c>
      <c r="G160" s="117">
        <v>150000</v>
      </c>
      <c r="H160" s="118" t="s">
        <v>584</v>
      </c>
      <c r="I160" s="117" t="s">
        <v>585</v>
      </c>
      <c r="J160" s="117" t="s">
        <v>100</v>
      </c>
    </row>
    <row r="161" spans="1:10" s="6" customFormat="1" ht="60" customHeight="1">
      <c r="A161" s="40">
        <v>6</v>
      </c>
      <c r="B161" s="117" t="s">
        <v>586</v>
      </c>
      <c r="C161" s="118" t="s">
        <v>587</v>
      </c>
      <c r="D161" s="117">
        <v>18300</v>
      </c>
      <c r="E161" s="117" t="s">
        <v>588</v>
      </c>
      <c r="F161" s="117">
        <v>1000</v>
      </c>
      <c r="G161" s="117">
        <v>6000</v>
      </c>
      <c r="H161" s="118" t="s">
        <v>589</v>
      </c>
      <c r="I161" s="117" t="s">
        <v>590</v>
      </c>
      <c r="J161" s="117" t="s">
        <v>100</v>
      </c>
    </row>
    <row r="162" spans="1:10" s="6" customFormat="1" ht="51.75" customHeight="1">
      <c r="A162" s="40">
        <v>7</v>
      </c>
      <c r="B162" s="117" t="s">
        <v>591</v>
      </c>
      <c r="C162" s="118" t="s">
        <v>592</v>
      </c>
      <c r="D162" s="117">
        <v>24925</v>
      </c>
      <c r="E162" s="117" t="s">
        <v>593</v>
      </c>
      <c r="F162" s="117">
        <v>12000</v>
      </c>
      <c r="G162" s="117">
        <v>9000</v>
      </c>
      <c r="H162" s="118" t="s">
        <v>594</v>
      </c>
      <c r="I162" s="117" t="s">
        <v>595</v>
      </c>
      <c r="J162" s="117" t="s">
        <v>21</v>
      </c>
    </row>
    <row r="163" spans="1:10" s="6" customFormat="1" ht="54.75" customHeight="1">
      <c r="A163" s="40">
        <v>8</v>
      </c>
      <c r="B163" s="117" t="s">
        <v>596</v>
      </c>
      <c r="C163" s="118" t="s">
        <v>597</v>
      </c>
      <c r="D163" s="117">
        <v>34314</v>
      </c>
      <c r="E163" s="117" t="s">
        <v>588</v>
      </c>
      <c r="F163" s="117">
        <v>10000</v>
      </c>
      <c r="G163" s="117">
        <v>13000</v>
      </c>
      <c r="H163" s="118" t="s">
        <v>501</v>
      </c>
      <c r="I163" s="117" t="s">
        <v>595</v>
      </c>
      <c r="J163" s="117" t="s">
        <v>54</v>
      </c>
    </row>
    <row r="164" spans="1:10" s="6" customFormat="1" ht="52.5" customHeight="1">
      <c r="A164" s="40">
        <v>9</v>
      </c>
      <c r="B164" s="117" t="s">
        <v>598</v>
      </c>
      <c r="C164" s="118" t="s">
        <v>599</v>
      </c>
      <c r="D164" s="117">
        <v>104577</v>
      </c>
      <c r="E164" s="117" t="s">
        <v>600</v>
      </c>
      <c r="F164" s="117">
        <v>5000</v>
      </c>
      <c r="G164" s="117">
        <v>20000</v>
      </c>
      <c r="H164" s="118" t="s">
        <v>601</v>
      </c>
      <c r="I164" s="117" t="s">
        <v>595</v>
      </c>
      <c r="J164" s="117" t="s">
        <v>21</v>
      </c>
    </row>
    <row r="165" spans="1:10" s="6" customFormat="1" ht="55.5" customHeight="1">
      <c r="A165" s="40">
        <v>10</v>
      </c>
      <c r="B165" s="115" t="s">
        <v>602</v>
      </c>
      <c r="C165" s="119" t="s">
        <v>603</v>
      </c>
      <c r="D165" s="117">
        <v>79909</v>
      </c>
      <c r="E165" s="40" t="s">
        <v>604</v>
      </c>
      <c r="F165" s="117">
        <v>22168</v>
      </c>
      <c r="G165" s="117">
        <v>5000</v>
      </c>
      <c r="H165" s="119" t="s">
        <v>42</v>
      </c>
      <c r="I165" s="40" t="s">
        <v>605</v>
      </c>
      <c r="J165" s="40" t="s">
        <v>100</v>
      </c>
    </row>
    <row r="166" spans="1:46" s="4" customFormat="1" ht="33" customHeight="1">
      <c r="A166" s="29"/>
      <c r="B166" s="120" t="s">
        <v>14</v>
      </c>
      <c r="C166" s="29">
        <v>8</v>
      </c>
      <c r="D166" s="30">
        <f>SUM(D167:D174)</f>
        <v>526537</v>
      </c>
      <c r="E166" s="30"/>
      <c r="F166" s="30">
        <f>SUM(F167:F174)</f>
        <v>0</v>
      </c>
      <c r="G166" s="30">
        <f>SUM(G167:G174)</f>
        <v>74200</v>
      </c>
      <c r="H166" s="30"/>
      <c r="I166" s="30"/>
      <c r="J166" s="40"/>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row>
    <row r="167" spans="1:10" s="3" customFormat="1" ht="70.5" customHeight="1">
      <c r="A167" s="26">
        <v>1</v>
      </c>
      <c r="B167" s="26" t="s">
        <v>606</v>
      </c>
      <c r="C167" s="113" t="s">
        <v>607</v>
      </c>
      <c r="D167" s="26">
        <v>23500</v>
      </c>
      <c r="E167" s="26" t="s">
        <v>83</v>
      </c>
      <c r="F167" s="26">
        <v>0</v>
      </c>
      <c r="G167" s="26">
        <f>6000*0.7</f>
        <v>4200</v>
      </c>
      <c r="H167" s="113" t="s">
        <v>608</v>
      </c>
      <c r="I167" s="26" t="s">
        <v>609</v>
      </c>
      <c r="J167" s="26" t="s">
        <v>100</v>
      </c>
    </row>
    <row r="168" spans="1:10" s="3" customFormat="1" ht="51.75" customHeight="1">
      <c r="A168" s="33">
        <v>2</v>
      </c>
      <c r="B168" s="121" t="s">
        <v>610</v>
      </c>
      <c r="C168" s="34" t="s">
        <v>611</v>
      </c>
      <c r="D168" s="36">
        <v>26005</v>
      </c>
      <c r="E168" s="33" t="s">
        <v>442</v>
      </c>
      <c r="F168" s="26">
        <v>0</v>
      </c>
      <c r="G168" s="36">
        <v>7000</v>
      </c>
      <c r="H168" s="34" t="s">
        <v>309</v>
      </c>
      <c r="I168" s="24" t="s">
        <v>612</v>
      </c>
      <c r="J168" s="24" t="s">
        <v>21</v>
      </c>
    </row>
    <row r="169" spans="1:10" s="3" customFormat="1" ht="48.75" customHeight="1">
      <c r="A169" s="33">
        <v>3</v>
      </c>
      <c r="B169" s="121" t="s">
        <v>613</v>
      </c>
      <c r="C169" s="122" t="s">
        <v>614</v>
      </c>
      <c r="D169" s="123">
        <v>355632</v>
      </c>
      <c r="E169" s="121" t="s">
        <v>32</v>
      </c>
      <c r="F169" s="26"/>
      <c r="G169" s="123">
        <v>30000</v>
      </c>
      <c r="H169" s="34" t="s">
        <v>615</v>
      </c>
      <c r="I169" s="24" t="s">
        <v>616</v>
      </c>
      <c r="J169" s="24" t="s">
        <v>85</v>
      </c>
    </row>
    <row r="170" spans="1:10" s="3" customFormat="1" ht="31.5">
      <c r="A170" s="33">
        <v>4</v>
      </c>
      <c r="B170" s="121" t="s">
        <v>617</v>
      </c>
      <c r="C170" s="122" t="s">
        <v>618</v>
      </c>
      <c r="D170" s="123">
        <v>35000</v>
      </c>
      <c r="E170" s="121" t="s">
        <v>540</v>
      </c>
      <c r="F170" s="26">
        <v>0</v>
      </c>
      <c r="G170" s="123">
        <v>10000</v>
      </c>
      <c r="H170" s="34" t="s">
        <v>619</v>
      </c>
      <c r="I170" s="24" t="s">
        <v>595</v>
      </c>
      <c r="J170" s="24" t="s">
        <v>54</v>
      </c>
    </row>
    <row r="171" spans="1:10" s="3" customFormat="1" ht="54" customHeight="1">
      <c r="A171" s="33">
        <v>5</v>
      </c>
      <c r="B171" s="121" t="s">
        <v>620</v>
      </c>
      <c r="C171" s="122" t="s">
        <v>621</v>
      </c>
      <c r="D171" s="123">
        <v>10000</v>
      </c>
      <c r="E171" s="121" t="s">
        <v>442</v>
      </c>
      <c r="F171" s="26">
        <v>0</v>
      </c>
      <c r="G171" s="123">
        <v>3000</v>
      </c>
      <c r="H171" s="34" t="s">
        <v>622</v>
      </c>
      <c r="I171" s="24" t="s">
        <v>623</v>
      </c>
      <c r="J171" s="24" t="s">
        <v>100</v>
      </c>
    </row>
    <row r="172" spans="1:10" s="3" customFormat="1" ht="45" customHeight="1">
      <c r="A172" s="33">
        <v>6</v>
      </c>
      <c r="B172" s="121" t="s">
        <v>624</v>
      </c>
      <c r="C172" s="122" t="s">
        <v>625</v>
      </c>
      <c r="D172" s="123">
        <v>55000</v>
      </c>
      <c r="E172" s="121" t="s">
        <v>626</v>
      </c>
      <c r="F172" s="26">
        <v>0</v>
      </c>
      <c r="G172" s="123">
        <v>15000</v>
      </c>
      <c r="H172" s="34" t="s">
        <v>93</v>
      </c>
      <c r="I172" s="24" t="s">
        <v>627</v>
      </c>
      <c r="J172" s="24" t="s">
        <v>100</v>
      </c>
    </row>
    <row r="173" spans="1:10" s="3" customFormat="1" ht="43.5" customHeight="1">
      <c r="A173" s="33">
        <v>7</v>
      </c>
      <c r="B173" s="121" t="s">
        <v>628</v>
      </c>
      <c r="C173" s="122" t="s">
        <v>629</v>
      </c>
      <c r="D173" s="123">
        <v>14000</v>
      </c>
      <c r="E173" s="121" t="s">
        <v>88</v>
      </c>
      <c r="F173" s="26">
        <v>0</v>
      </c>
      <c r="G173" s="123">
        <v>3000</v>
      </c>
      <c r="H173" s="34" t="s">
        <v>93</v>
      </c>
      <c r="I173" s="24" t="s">
        <v>630</v>
      </c>
      <c r="J173" s="24" t="s">
        <v>100</v>
      </c>
    </row>
    <row r="174" spans="1:10" s="3" customFormat="1" ht="45" customHeight="1">
      <c r="A174" s="33">
        <v>8</v>
      </c>
      <c r="B174" s="121" t="s">
        <v>631</v>
      </c>
      <c r="C174" s="122" t="s">
        <v>632</v>
      </c>
      <c r="D174" s="123">
        <v>7400</v>
      </c>
      <c r="E174" s="121" t="s">
        <v>633</v>
      </c>
      <c r="F174" s="26">
        <v>0</v>
      </c>
      <c r="G174" s="123">
        <v>2000</v>
      </c>
      <c r="H174" s="34" t="s">
        <v>93</v>
      </c>
      <c r="I174" s="24" t="s">
        <v>634</v>
      </c>
      <c r="J174" s="24" t="s">
        <v>21</v>
      </c>
    </row>
    <row r="175" spans="1:10" s="6" customFormat="1" ht="45" customHeight="1">
      <c r="A175" s="22" t="s">
        <v>635</v>
      </c>
      <c r="B175" s="22"/>
      <c r="C175" s="22">
        <f>SUM(C176,C189)</f>
        <v>22</v>
      </c>
      <c r="D175" s="23">
        <f>SUM(D176,D189)</f>
        <v>1512458</v>
      </c>
      <c r="E175" s="23"/>
      <c r="F175" s="23">
        <f>SUM(F176,F189)</f>
        <v>385778</v>
      </c>
      <c r="G175" s="23">
        <f>SUM(G176,G189)</f>
        <v>283400</v>
      </c>
      <c r="H175" s="23"/>
      <c r="I175" s="22"/>
      <c r="J175" s="22"/>
    </row>
    <row r="176" spans="1:10" s="6" customFormat="1" ht="45" customHeight="1">
      <c r="A176" s="22"/>
      <c r="B176" s="22" t="s">
        <v>13</v>
      </c>
      <c r="C176" s="22">
        <v>12</v>
      </c>
      <c r="D176" s="23">
        <f>SUM(D177:D188)</f>
        <v>906464</v>
      </c>
      <c r="E176" s="23"/>
      <c r="F176" s="23">
        <f>SUM(F177:F188)</f>
        <v>377488</v>
      </c>
      <c r="G176" s="23">
        <f>SUM(G177:G188)</f>
        <v>176800</v>
      </c>
      <c r="H176" s="23"/>
      <c r="I176" s="22"/>
      <c r="J176" s="22"/>
    </row>
    <row r="177" spans="1:10" s="3" customFormat="1" ht="45" customHeight="1">
      <c r="A177" s="24">
        <v>1</v>
      </c>
      <c r="B177" s="24" t="s">
        <v>636</v>
      </c>
      <c r="C177" s="25" t="s">
        <v>637</v>
      </c>
      <c r="D177" s="26">
        <v>68693</v>
      </c>
      <c r="E177" s="24" t="s">
        <v>638</v>
      </c>
      <c r="F177" s="83">
        <v>45637</v>
      </c>
      <c r="G177" s="26">
        <v>18000</v>
      </c>
      <c r="H177" s="127" t="s">
        <v>42</v>
      </c>
      <c r="I177" s="24" t="s">
        <v>639</v>
      </c>
      <c r="J177" s="24" t="s">
        <v>54</v>
      </c>
    </row>
    <row r="178" spans="1:10" s="3" customFormat="1" ht="45" customHeight="1">
      <c r="A178" s="24">
        <v>2</v>
      </c>
      <c r="B178" s="24" t="s">
        <v>640</v>
      </c>
      <c r="C178" s="25" t="s">
        <v>641</v>
      </c>
      <c r="D178" s="26">
        <v>80833</v>
      </c>
      <c r="E178" s="24" t="s">
        <v>642</v>
      </c>
      <c r="F178" s="83">
        <v>46907</v>
      </c>
      <c r="G178" s="26">
        <v>9800</v>
      </c>
      <c r="H178" s="127" t="s">
        <v>643</v>
      </c>
      <c r="I178" s="24" t="s">
        <v>639</v>
      </c>
      <c r="J178" s="24" t="s">
        <v>54</v>
      </c>
    </row>
    <row r="179" spans="1:10" s="3" customFormat="1" ht="45" customHeight="1">
      <c r="A179" s="24">
        <v>3</v>
      </c>
      <c r="B179" s="24" t="s">
        <v>644</v>
      </c>
      <c r="C179" s="25" t="s">
        <v>645</v>
      </c>
      <c r="D179" s="26">
        <v>161181</v>
      </c>
      <c r="E179" s="24" t="s">
        <v>646</v>
      </c>
      <c r="F179" s="83">
        <v>78298</v>
      </c>
      <c r="G179" s="26">
        <v>29000</v>
      </c>
      <c r="H179" s="127" t="s">
        <v>647</v>
      </c>
      <c r="I179" s="24" t="s">
        <v>639</v>
      </c>
      <c r="J179" s="24" t="s">
        <v>54</v>
      </c>
    </row>
    <row r="180" spans="1:10" s="3" customFormat="1" ht="45" customHeight="1">
      <c r="A180" s="24">
        <v>4</v>
      </c>
      <c r="B180" s="24" t="s">
        <v>648</v>
      </c>
      <c r="C180" s="25" t="s">
        <v>649</v>
      </c>
      <c r="D180" s="26">
        <v>123642</v>
      </c>
      <c r="E180" s="24" t="s">
        <v>638</v>
      </c>
      <c r="F180" s="83">
        <v>84695</v>
      </c>
      <c r="G180" s="26">
        <v>24000</v>
      </c>
      <c r="H180" s="127" t="s">
        <v>42</v>
      </c>
      <c r="I180" s="24" t="s">
        <v>639</v>
      </c>
      <c r="J180" s="24" t="s">
        <v>54</v>
      </c>
    </row>
    <row r="181" spans="1:10" s="3" customFormat="1" ht="45" customHeight="1">
      <c r="A181" s="24">
        <v>5</v>
      </c>
      <c r="B181" s="24" t="s">
        <v>650</v>
      </c>
      <c r="C181" s="25" t="s">
        <v>651</v>
      </c>
      <c r="D181" s="26">
        <v>82790</v>
      </c>
      <c r="E181" s="24" t="s">
        <v>652</v>
      </c>
      <c r="F181" s="83">
        <v>50872</v>
      </c>
      <c r="G181" s="26">
        <v>25000</v>
      </c>
      <c r="H181" s="127" t="s">
        <v>42</v>
      </c>
      <c r="I181" s="24" t="s">
        <v>639</v>
      </c>
      <c r="J181" s="24" t="s">
        <v>54</v>
      </c>
    </row>
    <row r="182" spans="1:10" s="3" customFormat="1" ht="45" customHeight="1">
      <c r="A182" s="24">
        <v>6</v>
      </c>
      <c r="B182" s="24" t="s">
        <v>653</v>
      </c>
      <c r="C182" s="25" t="s">
        <v>654</v>
      </c>
      <c r="D182" s="26">
        <v>108126</v>
      </c>
      <c r="E182" s="24" t="s">
        <v>166</v>
      </c>
      <c r="F182" s="83">
        <v>31690</v>
      </c>
      <c r="G182" s="26">
        <v>27000</v>
      </c>
      <c r="H182" s="127" t="s">
        <v>655</v>
      </c>
      <c r="I182" s="24" t="s">
        <v>639</v>
      </c>
      <c r="J182" s="24" t="s">
        <v>54</v>
      </c>
    </row>
    <row r="183" spans="1:10" s="3" customFormat="1" ht="45" customHeight="1">
      <c r="A183" s="24">
        <v>7</v>
      </c>
      <c r="B183" s="24" t="s">
        <v>656</v>
      </c>
      <c r="C183" s="25" t="s">
        <v>657</v>
      </c>
      <c r="D183" s="26">
        <v>28000</v>
      </c>
      <c r="E183" s="24" t="s">
        <v>658</v>
      </c>
      <c r="F183" s="83">
        <v>5079</v>
      </c>
      <c r="G183" s="26">
        <v>9000</v>
      </c>
      <c r="H183" s="127" t="s">
        <v>659</v>
      </c>
      <c r="I183" s="24" t="s">
        <v>660</v>
      </c>
      <c r="J183" s="24" t="s">
        <v>263</v>
      </c>
    </row>
    <row r="184" spans="1:10" s="3" customFormat="1" ht="45" customHeight="1">
      <c r="A184" s="24">
        <v>8</v>
      </c>
      <c r="B184" s="24" t="s">
        <v>661</v>
      </c>
      <c r="C184" s="25" t="s">
        <v>657</v>
      </c>
      <c r="D184" s="26">
        <v>37000</v>
      </c>
      <c r="E184" s="24" t="s">
        <v>658</v>
      </c>
      <c r="F184" s="83">
        <v>7215</v>
      </c>
      <c r="G184" s="26">
        <v>11000</v>
      </c>
      <c r="H184" s="127" t="s">
        <v>662</v>
      </c>
      <c r="I184" s="24" t="s">
        <v>660</v>
      </c>
      <c r="J184" s="24" t="s">
        <v>263</v>
      </c>
    </row>
    <row r="185" spans="1:10" s="3" customFormat="1" ht="45" customHeight="1">
      <c r="A185" s="24">
        <v>9</v>
      </c>
      <c r="B185" s="24" t="s">
        <v>663</v>
      </c>
      <c r="C185" s="25" t="s">
        <v>664</v>
      </c>
      <c r="D185" s="26">
        <v>90226</v>
      </c>
      <c r="E185" s="24" t="s">
        <v>665</v>
      </c>
      <c r="F185" s="83">
        <v>11624</v>
      </c>
      <c r="G185" s="26">
        <v>8000</v>
      </c>
      <c r="H185" s="127" t="s">
        <v>666</v>
      </c>
      <c r="I185" s="24" t="s">
        <v>667</v>
      </c>
      <c r="J185" s="24" t="s">
        <v>54</v>
      </c>
    </row>
    <row r="186" spans="1:10" s="3" customFormat="1" ht="45" customHeight="1">
      <c r="A186" s="24">
        <v>10</v>
      </c>
      <c r="B186" s="24" t="s">
        <v>668</v>
      </c>
      <c r="C186" s="25" t="s">
        <v>669</v>
      </c>
      <c r="D186" s="26">
        <v>37612</v>
      </c>
      <c r="E186" s="24" t="s">
        <v>670</v>
      </c>
      <c r="F186" s="83">
        <v>2321</v>
      </c>
      <c r="G186" s="26">
        <v>10000</v>
      </c>
      <c r="H186" s="127" t="s">
        <v>671</v>
      </c>
      <c r="I186" s="24" t="s">
        <v>672</v>
      </c>
      <c r="J186" s="24" t="s">
        <v>263</v>
      </c>
    </row>
    <row r="187" spans="1:10" s="3" customFormat="1" ht="84" customHeight="1">
      <c r="A187" s="24">
        <v>11</v>
      </c>
      <c r="B187" s="124" t="s">
        <v>673</v>
      </c>
      <c r="C187" s="25" t="s">
        <v>674</v>
      </c>
      <c r="D187" s="26">
        <v>13945</v>
      </c>
      <c r="E187" s="24" t="s">
        <v>675</v>
      </c>
      <c r="F187" s="128">
        <v>2150</v>
      </c>
      <c r="G187" s="36">
        <v>1500</v>
      </c>
      <c r="H187" s="129" t="s">
        <v>676</v>
      </c>
      <c r="I187" s="27" t="s">
        <v>677</v>
      </c>
      <c r="J187" s="24" t="s">
        <v>49</v>
      </c>
    </row>
    <row r="188" spans="1:10" s="3" customFormat="1" ht="75" customHeight="1">
      <c r="A188" s="24">
        <v>12</v>
      </c>
      <c r="B188" s="24" t="s">
        <v>678</v>
      </c>
      <c r="C188" s="25" t="s">
        <v>679</v>
      </c>
      <c r="D188" s="26">
        <v>74416</v>
      </c>
      <c r="E188" s="24" t="s">
        <v>680</v>
      </c>
      <c r="F188" s="83">
        <v>11000</v>
      </c>
      <c r="G188" s="26">
        <v>4500</v>
      </c>
      <c r="H188" s="127" t="s">
        <v>681</v>
      </c>
      <c r="I188" s="24" t="s">
        <v>682</v>
      </c>
      <c r="J188" s="24" t="s">
        <v>263</v>
      </c>
    </row>
    <row r="189" spans="1:10" s="6" customFormat="1" ht="45" customHeight="1">
      <c r="A189" s="29"/>
      <c r="B189" s="29" t="s">
        <v>14</v>
      </c>
      <c r="C189" s="29">
        <v>10</v>
      </c>
      <c r="D189" s="30">
        <f>SUM(D190:D199)</f>
        <v>605994</v>
      </c>
      <c r="E189" s="30"/>
      <c r="F189" s="30">
        <f>SUM(F190:F199)</f>
        <v>8290</v>
      </c>
      <c r="G189" s="30">
        <f>SUM(G190:G199)</f>
        <v>106600</v>
      </c>
      <c r="H189" s="30"/>
      <c r="I189" s="40"/>
      <c r="J189" s="40"/>
    </row>
    <row r="190" spans="1:10" s="3" customFormat="1" ht="60" customHeight="1">
      <c r="A190" s="24">
        <v>1</v>
      </c>
      <c r="B190" s="24" t="s">
        <v>683</v>
      </c>
      <c r="C190" s="25" t="s">
        <v>684</v>
      </c>
      <c r="D190" s="33">
        <v>70000</v>
      </c>
      <c r="E190" s="33" t="s">
        <v>685</v>
      </c>
      <c r="F190" s="83">
        <v>0</v>
      </c>
      <c r="G190" s="130">
        <v>17500</v>
      </c>
      <c r="H190" s="131" t="s">
        <v>686</v>
      </c>
      <c r="I190" s="24" t="s">
        <v>687</v>
      </c>
      <c r="J190" s="24" t="s">
        <v>263</v>
      </c>
    </row>
    <row r="191" spans="1:10" s="3" customFormat="1" ht="57.75" customHeight="1">
      <c r="A191" s="24">
        <v>2</v>
      </c>
      <c r="B191" s="24" t="s">
        <v>688</v>
      </c>
      <c r="C191" s="25" t="s">
        <v>689</v>
      </c>
      <c r="D191" s="36">
        <v>49178</v>
      </c>
      <c r="E191" s="33" t="s">
        <v>690</v>
      </c>
      <c r="F191" s="83">
        <v>0</v>
      </c>
      <c r="G191" s="130">
        <v>5000</v>
      </c>
      <c r="H191" s="131" t="s">
        <v>691</v>
      </c>
      <c r="I191" s="24" t="s">
        <v>692</v>
      </c>
      <c r="J191" s="24" t="s">
        <v>54</v>
      </c>
    </row>
    <row r="192" spans="1:10" s="3" customFormat="1" ht="63" customHeight="1">
      <c r="A192" s="24">
        <v>3</v>
      </c>
      <c r="B192" s="24" t="s">
        <v>693</v>
      </c>
      <c r="C192" s="25" t="s">
        <v>694</v>
      </c>
      <c r="D192" s="33">
        <v>21500</v>
      </c>
      <c r="E192" s="33" t="s">
        <v>695</v>
      </c>
      <c r="F192" s="83">
        <v>0</v>
      </c>
      <c r="G192" s="130">
        <v>5000</v>
      </c>
      <c r="H192" s="131" t="s">
        <v>696</v>
      </c>
      <c r="I192" s="24" t="s">
        <v>697</v>
      </c>
      <c r="J192" s="24" t="s">
        <v>263</v>
      </c>
    </row>
    <row r="193" spans="1:10" s="3" customFormat="1" ht="64.5" customHeight="1">
      <c r="A193" s="24">
        <v>4</v>
      </c>
      <c r="B193" s="24" t="s">
        <v>698</v>
      </c>
      <c r="C193" s="25" t="s">
        <v>699</v>
      </c>
      <c r="D193" s="33">
        <v>27448</v>
      </c>
      <c r="E193" s="33" t="s">
        <v>424</v>
      </c>
      <c r="F193" s="83">
        <v>8290</v>
      </c>
      <c r="G193" s="130">
        <v>5840</v>
      </c>
      <c r="H193" s="131" t="s">
        <v>700</v>
      </c>
      <c r="I193" s="24" t="s">
        <v>701</v>
      </c>
      <c r="J193" s="24" t="s">
        <v>145</v>
      </c>
    </row>
    <row r="194" spans="1:10" s="3" customFormat="1" ht="72" customHeight="1">
      <c r="A194" s="24">
        <v>5</v>
      </c>
      <c r="B194" s="24" t="s">
        <v>702</v>
      </c>
      <c r="C194" s="25" t="s">
        <v>703</v>
      </c>
      <c r="D194" s="33">
        <v>44827</v>
      </c>
      <c r="E194" s="33" t="s">
        <v>704</v>
      </c>
      <c r="F194" s="83">
        <v>0</v>
      </c>
      <c r="G194" s="130">
        <v>8760</v>
      </c>
      <c r="H194" s="131" t="s">
        <v>705</v>
      </c>
      <c r="I194" s="24" t="s">
        <v>701</v>
      </c>
      <c r="J194" s="24" t="s">
        <v>145</v>
      </c>
    </row>
    <row r="195" spans="1:10" s="3" customFormat="1" ht="45" customHeight="1">
      <c r="A195" s="24">
        <v>6</v>
      </c>
      <c r="B195" s="24" t="s">
        <v>706</v>
      </c>
      <c r="C195" s="25" t="s">
        <v>707</v>
      </c>
      <c r="D195" s="24">
        <v>63041</v>
      </c>
      <c r="E195" s="24" t="s">
        <v>708</v>
      </c>
      <c r="F195" s="83">
        <v>0</v>
      </c>
      <c r="G195" s="83">
        <v>20000</v>
      </c>
      <c r="H195" s="127" t="s">
        <v>93</v>
      </c>
      <c r="I195" s="24" t="s">
        <v>667</v>
      </c>
      <c r="J195" s="24" t="s">
        <v>54</v>
      </c>
    </row>
    <row r="196" spans="1:10" s="3" customFormat="1" ht="45" customHeight="1">
      <c r="A196" s="24">
        <v>7</v>
      </c>
      <c r="B196" s="24" t="s">
        <v>709</v>
      </c>
      <c r="C196" s="25" t="s">
        <v>710</v>
      </c>
      <c r="D196" s="33">
        <v>40000</v>
      </c>
      <c r="E196" s="33" t="s">
        <v>79</v>
      </c>
      <c r="F196" s="83">
        <v>0</v>
      </c>
      <c r="G196" s="130">
        <v>1500</v>
      </c>
      <c r="H196" s="131" t="s">
        <v>711</v>
      </c>
      <c r="I196" s="24" t="s">
        <v>712</v>
      </c>
      <c r="J196" s="24" t="s">
        <v>21</v>
      </c>
    </row>
    <row r="197" spans="1:10" s="3" customFormat="1" ht="85.5" customHeight="1">
      <c r="A197" s="24">
        <v>8</v>
      </c>
      <c r="B197" s="24" t="s">
        <v>713</v>
      </c>
      <c r="C197" s="25" t="s">
        <v>714</v>
      </c>
      <c r="D197" s="24">
        <v>180000</v>
      </c>
      <c r="E197" s="24" t="s">
        <v>715</v>
      </c>
      <c r="F197" s="24">
        <v>0</v>
      </c>
      <c r="G197" s="24">
        <v>35000</v>
      </c>
      <c r="H197" s="140" t="s">
        <v>716</v>
      </c>
      <c r="I197" s="24" t="s">
        <v>701</v>
      </c>
      <c r="J197" s="24" t="s">
        <v>263</v>
      </c>
    </row>
    <row r="198" spans="1:10" s="3" customFormat="1" ht="64.5" customHeight="1">
      <c r="A198" s="24">
        <v>9</v>
      </c>
      <c r="B198" s="24" t="s">
        <v>717</v>
      </c>
      <c r="C198" s="25" t="s">
        <v>718</v>
      </c>
      <c r="D198" s="24">
        <v>10000</v>
      </c>
      <c r="E198" s="24" t="s">
        <v>229</v>
      </c>
      <c r="F198" s="24">
        <v>0</v>
      </c>
      <c r="G198" s="24">
        <v>3000</v>
      </c>
      <c r="H198" s="141" t="s">
        <v>719</v>
      </c>
      <c r="I198" s="24" t="s">
        <v>701</v>
      </c>
      <c r="J198" s="24" t="s">
        <v>263</v>
      </c>
    </row>
    <row r="199" spans="1:10" s="3" customFormat="1" ht="60.75" customHeight="1">
      <c r="A199" s="24">
        <v>10</v>
      </c>
      <c r="B199" s="136" t="s">
        <v>720</v>
      </c>
      <c r="C199" s="25" t="s">
        <v>721</v>
      </c>
      <c r="D199" s="24">
        <v>100000</v>
      </c>
      <c r="E199" s="24" t="s">
        <v>722</v>
      </c>
      <c r="F199" s="24">
        <v>0</v>
      </c>
      <c r="G199" s="24">
        <v>5000</v>
      </c>
      <c r="H199" s="25" t="s">
        <v>723</v>
      </c>
      <c r="I199" s="24" t="s">
        <v>701</v>
      </c>
      <c r="J199" s="24" t="s">
        <v>263</v>
      </c>
    </row>
    <row r="200" spans="1:10" s="6" customFormat="1" ht="33" customHeight="1">
      <c r="A200" s="22" t="s">
        <v>724</v>
      </c>
      <c r="B200" s="22"/>
      <c r="C200" s="22">
        <f>SUM(C201,C204)</f>
        <v>8</v>
      </c>
      <c r="D200" s="23">
        <f>SUM(D201,D204)</f>
        <v>413483</v>
      </c>
      <c r="E200" s="23"/>
      <c r="F200" s="23">
        <f>SUM(F201,F204)</f>
        <v>175024</v>
      </c>
      <c r="G200" s="23">
        <f>SUM(G201,G204)</f>
        <v>90640</v>
      </c>
      <c r="H200" s="23"/>
      <c r="I200" s="22"/>
      <c r="J200" s="22"/>
    </row>
    <row r="201" spans="1:10" s="6" customFormat="1" ht="33.75" customHeight="1">
      <c r="A201" s="22"/>
      <c r="B201" s="22" t="s">
        <v>13</v>
      </c>
      <c r="C201" s="22">
        <v>2</v>
      </c>
      <c r="D201" s="23">
        <f>SUM(D202:D203)</f>
        <v>318859</v>
      </c>
      <c r="E201" s="23"/>
      <c r="F201" s="23">
        <f>SUM(F202:F203)</f>
        <v>154000</v>
      </c>
      <c r="G201" s="23">
        <f>SUM(G202:G203)</f>
        <v>54000</v>
      </c>
      <c r="H201" s="23"/>
      <c r="I201" s="22"/>
      <c r="J201" s="22"/>
    </row>
    <row r="202" spans="1:10" s="3" customFormat="1" ht="55.5" customHeight="1">
      <c r="A202" s="24">
        <v>1</v>
      </c>
      <c r="B202" s="24" t="s">
        <v>725</v>
      </c>
      <c r="C202" s="25" t="s">
        <v>726</v>
      </c>
      <c r="D202" s="26">
        <v>309100</v>
      </c>
      <c r="E202" s="24" t="s">
        <v>727</v>
      </c>
      <c r="F202" s="26">
        <v>150000</v>
      </c>
      <c r="G202" s="26">
        <v>50000</v>
      </c>
      <c r="H202" s="142" t="s">
        <v>728</v>
      </c>
      <c r="I202" s="24" t="s">
        <v>729</v>
      </c>
      <c r="J202" s="24" t="s">
        <v>263</v>
      </c>
    </row>
    <row r="203" spans="1:10" s="3" customFormat="1" ht="45" customHeight="1">
      <c r="A203" s="24">
        <v>2</v>
      </c>
      <c r="B203" s="24" t="s">
        <v>730</v>
      </c>
      <c r="C203" s="83" t="s">
        <v>731</v>
      </c>
      <c r="D203" s="26">
        <v>9759</v>
      </c>
      <c r="E203" s="24" t="s">
        <v>732</v>
      </c>
      <c r="F203" s="114">
        <v>4000</v>
      </c>
      <c r="G203" s="114">
        <v>4000</v>
      </c>
      <c r="H203" s="25" t="s">
        <v>733</v>
      </c>
      <c r="I203" s="24" t="s">
        <v>734</v>
      </c>
      <c r="J203" s="24" t="s">
        <v>21</v>
      </c>
    </row>
    <row r="204" spans="1:46" s="4" customFormat="1" ht="34.5" customHeight="1">
      <c r="A204" s="29"/>
      <c r="B204" s="29" t="s">
        <v>14</v>
      </c>
      <c r="C204" s="29">
        <v>6</v>
      </c>
      <c r="D204" s="30">
        <f>SUM(D205:D210)</f>
        <v>94624</v>
      </c>
      <c r="E204" s="29"/>
      <c r="F204" s="30">
        <f>SUM(F205:F210)</f>
        <v>21024</v>
      </c>
      <c r="G204" s="30">
        <f>SUM(G205:G210)</f>
        <v>36640</v>
      </c>
      <c r="H204" s="30"/>
      <c r="I204" s="40"/>
      <c r="J204" s="40"/>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row>
    <row r="205" spans="1:10" s="3" customFormat="1" ht="54.75" customHeight="1">
      <c r="A205" s="33">
        <v>1</v>
      </c>
      <c r="B205" s="33" t="s">
        <v>735</v>
      </c>
      <c r="C205" s="34" t="s">
        <v>736</v>
      </c>
      <c r="D205" s="36">
        <v>14424</v>
      </c>
      <c r="E205" s="33" t="s">
        <v>737</v>
      </c>
      <c r="F205" s="26">
        <v>2424</v>
      </c>
      <c r="G205" s="36">
        <v>12000</v>
      </c>
      <c r="H205" s="34" t="s">
        <v>42</v>
      </c>
      <c r="I205" s="24" t="s">
        <v>738</v>
      </c>
      <c r="J205" s="24" t="s">
        <v>21</v>
      </c>
    </row>
    <row r="206" spans="1:10" s="3" customFormat="1" ht="51.75" customHeight="1">
      <c r="A206" s="33">
        <v>2</v>
      </c>
      <c r="B206" s="33" t="s">
        <v>739</v>
      </c>
      <c r="C206" s="34" t="s">
        <v>740</v>
      </c>
      <c r="D206" s="36">
        <v>15900</v>
      </c>
      <c r="E206" s="33" t="s">
        <v>741</v>
      </c>
      <c r="F206" s="26">
        <v>0</v>
      </c>
      <c r="G206" s="33">
        <v>2140</v>
      </c>
      <c r="H206" s="34" t="s">
        <v>742</v>
      </c>
      <c r="I206" s="24" t="s">
        <v>743</v>
      </c>
      <c r="J206" s="31" t="s">
        <v>54</v>
      </c>
    </row>
    <row r="207" spans="1:10" s="3" customFormat="1" ht="54" customHeight="1">
      <c r="A207" s="33">
        <v>3</v>
      </c>
      <c r="B207" s="33" t="s">
        <v>744</v>
      </c>
      <c r="C207" s="34" t="s">
        <v>745</v>
      </c>
      <c r="D207" s="36">
        <v>23000</v>
      </c>
      <c r="E207" s="128" t="s">
        <v>746</v>
      </c>
      <c r="F207" s="26">
        <v>0</v>
      </c>
      <c r="G207" s="36">
        <v>10000</v>
      </c>
      <c r="H207" s="34" t="s">
        <v>747</v>
      </c>
      <c r="I207" s="24" t="s">
        <v>748</v>
      </c>
      <c r="J207" s="31" t="s">
        <v>54</v>
      </c>
    </row>
    <row r="208" spans="1:10" s="3" customFormat="1" ht="43.5" customHeight="1">
      <c r="A208" s="33">
        <v>4</v>
      </c>
      <c r="B208" s="33" t="s">
        <v>749</v>
      </c>
      <c r="C208" s="34" t="s">
        <v>750</v>
      </c>
      <c r="D208" s="36">
        <v>10000</v>
      </c>
      <c r="E208" s="33" t="s">
        <v>751</v>
      </c>
      <c r="F208" s="114">
        <v>1800</v>
      </c>
      <c r="G208" s="130">
        <v>5900</v>
      </c>
      <c r="H208" s="34" t="s">
        <v>752</v>
      </c>
      <c r="I208" s="24" t="s">
        <v>734</v>
      </c>
      <c r="J208" s="31" t="s">
        <v>49</v>
      </c>
    </row>
    <row r="209" spans="1:10" s="3" customFormat="1" ht="42.75" customHeight="1">
      <c r="A209" s="33">
        <v>5</v>
      </c>
      <c r="B209" s="27" t="s">
        <v>753</v>
      </c>
      <c r="C209" s="28" t="s">
        <v>754</v>
      </c>
      <c r="D209" s="26">
        <v>21800</v>
      </c>
      <c r="E209" s="33" t="s">
        <v>755</v>
      </c>
      <c r="F209" s="26">
        <v>16800</v>
      </c>
      <c r="G209" s="26">
        <v>5000</v>
      </c>
      <c r="H209" s="143" t="s">
        <v>42</v>
      </c>
      <c r="I209" s="27" t="s">
        <v>748</v>
      </c>
      <c r="J209" s="31" t="s">
        <v>54</v>
      </c>
    </row>
    <row r="210" spans="1:10" s="3" customFormat="1" ht="45.75" customHeight="1">
      <c r="A210" s="33">
        <v>6</v>
      </c>
      <c r="B210" s="27" t="s">
        <v>756</v>
      </c>
      <c r="C210" s="28" t="s">
        <v>757</v>
      </c>
      <c r="D210" s="26">
        <v>9500</v>
      </c>
      <c r="E210" s="114" t="s">
        <v>65</v>
      </c>
      <c r="F210" s="26">
        <v>0</v>
      </c>
      <c r="G210" s="26">
        <v>1600</v>
      </c>
      <c r="H210" s="142" t="s">
        <v>758</v>
      </c>
      <c r="I210" s="24" t="s">
        <v>759</v>
      </c>
      <c r="J210" s="31" t="s">
        <v>54</v>
      </c>
    </row>
    <row r="211" spans="1:10" s="6" customFormat="1" ht="33.75" customHeight="1">
      <c r="A211" s="22" t="s">
        <v>760</v>
      </c>
      <c r="B211" s="22"/>
      <c r="C211" s="22">
        <f>SUM(C212,C220)</f>
        <v>12</v>
      </c>
      <c r="D211" s="23">
        <f>SUM(D212,D220)</f>
        <v>9465400</v>
      </c>
      <c r="E211" s="23"/>
      <c r="F211" s="23">
        <f>SUM(F212,F220)</f>
        <v>504000</v>
      </c>
      <c r="G211" s="23">
        <f>SUM(G212,G220)</f>
        <v>1158500</v>
      </c>
      <c r="H211" s="23"/>
      <c r="I211" s="22"/>
      <c r="J211" s="22"/>
    </row>
    <row r="212" spans="1:10" s="6" customFormat="1" ht="34.5" customHeight="1">
      <c r="A212" s="22"/>
      <c r="B212" s="22" t="s">
        <v>13</v>
      </c>
      <c r="C212" s="22">
        <v>7</v>
      </c>
      <c r="D212" s="23">
        <f>SUM(D213:D219)</f>
        <v>9366400</v>
      </c>
      <c r="E212" s="23"/>
      <c r="F212" s="23">
        <f>SUM(F213:F219)</f>
        <v>504000</v>
      </c>
      <c r="G212" s="23">
        <f>SUM(G213:G219)</f>
        <v>1122000</v>
      </c>
      <c r="H212" s="23"/>
      <c r="I212" s="22"/>
      <c r="J212" s="22"/>
    </row>
    <row r="213" spans="1:10" s="3" customFormat="1" ht="87" customHeight="1">
      <c r="A213" s="24">
        <v>1</v>
      </c>
      <c r="B213" s="24" t="s">
        <v>761</v>
      </c>
      <c r="C213" s="25" t="s">
        <v>762</v>
      </c>
      <c r="D213" s="26">
        <v>340000</v>
      </c>
      <c r="E213" s="24" t="s">
        <v>763</v>
      </c>
      <c r="F213" s="26">
        <v>310000</v>
      </c>
      <c r="G213" s="26">
        <v>30000</v>
      </c>
      <c r="H213" s="25" t="s">
        <v>42</v>
      </c>
      <c r="I213" s="24" t="s">
        <v>94</v>
      </c>
      <c r="J213" s="24" t="s">
        <v>21</v>
      </c>
    </row>
    <row r="214" spans="1:10" s="3" customFormat="1" ht="87" customHeight="1">
      <c r="A214" s="24">
        <v>2</v>
      </c>
      <c r="B214" s="24" t="s">
        <v>764</v>
      </c>
      <c r="C214" s="25" t="s">
        <v>765</v>
      </c>
      <c r="D214" s="26">
        <v>900000</v>
      </c>
      <c r="E214" s="24" t="s">
        <v>766</v>
      </c>
      <c r="F214" s="26">
        <v>65000</v>
      </c>
      <c r="G214" s="26">
        <v>50000</v>
      </c>
      <c r="H214" s="25" t="s">
        <v>767</v>
      </c>
      <c r="I214" s="24" t="s">
        <v>768</v>
      </c>
      <c r="J214" s="24" t="s">
        <v>85</v>
      </c>
    </row>
    <row r="215" spans="1:10" s="3" customFormat="1" ht="81" customHeight="1">
      <c r="A215" s="24">
        <v>3</v>
      </c>
      <c r="B215" s="24" t="s">
        <v>769</v>
      </c>
      <c r="C215" s="25" t="s">
        <v>770</v>
      </c>
      <c r="D215" s="24">
        <v>14000</v>
      </c>
      <c r="E215" s="24" t="s">
        <v>771</v>
      </c>
      <c r="F215" s="24">
        <v>5000</v>
      </c>
      <c r="G215" s="24">
        <v>4000</v>
      </c>
      <c r="H215" s="25" t="s">
        <v>58</v>
      </c>
      <c r="I215" s="24" t="s">
        <v>772</v>
      </c>
      <c r="J215" s="24" t="s">
        <v>49</v>
      </c>
    </row>
    <row r="216" spans="1:10" s="3" customFormat="1" ht="84" customHeight="1">
      <c r="A216" s="24">
        <v>4</v>
      </c>
      <c r="B216" s="24" t="s">
        <v>773</v>
      </c>
      <c r="C216" s="25" t="s">
        <v>774</v>
      </c>
      <c r="D216" s="24">
        <v>7950000</v>
      </c>
      <c r="E216" s="24" t="s">
        <v>775</v>
      </c>
      <c r="F216" s="24">
        <v>100000</v>
      </c>
      <c r="G216" s="24">
        <v>1000000</v>
      </c>
      <c r="H216" s="25" t="s">
        <v>776</v>
      </c>
      <c r="I216" s="24" t="s">
        <v>777</v>
      </c>
      <c r="J216" s="24" t="s">
        <v>100</v>
      </c>
    </row>
    <row r="217" spans="1:10" s="3" customFormat="1" ht="93.75" customHeight="1">
      <c r="A217" s="24">
        <v>5</v>
      </c>
      <c r="B217" s="24" t="s">
        <v>778</v>
      </c>
      <c r="C217" s="25" t="s">
        <v>779</v>
      </c>
      <c r="D217" s="24">
        <v>94000</v>
      </c>
      <c r="E217" s="24" t="s">
        <v>419</v>
      </c>
      <c r="F217" s="24">
        <v>4000</v>
      </c>
      <c r="G217" s="24">
        <v>20000</v>
      </c>
      <c r="H217" s="25" t="s">
        <v>349</v>
      </c>
      <c r="I217" s="24" t="s">
        <v>780</v>
      </c>
      <c r="J217" s="24" t="s">
        <v>21</v>
      </c>
    </row>
    <row r="218" spans="1:10" s="3" customFormat="1" ht="51.75" customHeight="1">
      <c r="A218" s="24">
        <v>6</v>
      </c>
      <c r="B218" s="24" t="s">
        <v>781</v>
      </c>
      <c r="C218" s="25" t="s">
        <v>782</v>
      </c>
      <c r="D218" s="24">
        <v>12000</v>
      </c>
      <c r="E218" s="24" t="s">
        <v>783</v>
      </c>
      <c r="F218" s="24">
        <v>10000</v>
      </c>
      <c r="G218" s="24">
        <v>2000</v>
      </c>
      <c r="H218" s="25" t="s">
        <v>42</v>
      </c>
      <c r="I218" s="24" t="s">
        <v>784</v>
      </c>
      <c r="J218" s="24" t="s">
        <v>21</v>
      </c>
    </row>
    <row r="219" spans="1:10" s="3" customFormat="1" ht="76.5" customHeight="1">
      <c r="A219" s="24">
        <v>7</v>
      </c>
      <c r="B219" s="24" t="s">
        <v>785</v>
      </c>
      <c r="C219" s="25" t="s">
        <v>786</v>
      </c>
      <c r="D219" s="24">
        <v>56400</v>
      </c>
      <c r="E219" s="24" t="s">
        <v>787</v>
      </c>
      <c r="F219" s="24">
        <v>10000</v>
      </c>
      <c r="G219" s="24">
        <v>16000</v>
      </c>
      <c r="H219" s="25" t="s">
        <v>788</v>
      </c>
      <c r="I219" s="24" t="s">
        <v>772</v>
      </c>
      <c r="J219" s="24" t="s">
        <v>54</v>
      </c>
    </row>
    <row r="220" spans="1:46" s="4" customFormat="1" ht="33" customHeight="1">
      <c r="A220" s="29"/>
      <c r="B220" s="29" t="s">
        <v>14</v>
      </c>
      <c r="C220" s="29">
        <v>5</v>
      </c>
      <c r="D220" s="30">
        <f>SUM(D221:D225)</f>
        <v>99000</v>
      </c>
      <c r="E220" s="30"/>
      <c r="F220" s="30">
        <f>SUM(F221:F225)</f>
        <v>0</v>
      </c>
      <c r="G220" s="30">
        <f>SUM(G221:G225)</f>
        <v>36500</v>
      </c>
      <c r="H220" s="30"/>
      <c r="I220" s="40"/>
      <c r="J220" s="40"/>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row>
    <row r="221" spans="1:10" s="3" customFormat="1" ht="39" customHeight="1">
      <c r="A221" s="24">
        <v>1</v>
      </c>
      <c r="B221" s="33" t="s">
        <v>789</v>
      </c>
      <c r="C221" s="25" t="s">
        <v>790</v>
      </c>
      <c r="D221" s="26">
        <v>16000</v>
      </c>
      <c r="E221" s="24" t="s">
        <v>88</v>
      </c>
      <c r="F221" s="26">
        <v>0</v>
      </c>
      <c r="G221" s="26">
        <v>5000</v>
      </c>
      <c r="H221" s="25" t="s">
        <v>243</v>
      </c>
      <c r="I221" s="24" t="s">
        <v>791</v>
      </c>
      <c r="J221" s="24" t="s">
        <v>100</v>
      </c>
    </row>
    <row r="222" spans="1:10" s="3" customFormat="1" ht="49.5" customHeight="1">
      <c r="A222" s="24">
        <v>2</v>
      </c>
      <c r="B222" s="33" t="s">
        <v>792</v>
      </c>
      <c r="C222" s="25" t="s">
        <v>793</v>
      </c>
      <c r="D222" s="26">
        <v>15000</v>
      </c>
      <c r="E222" s="24" t="s">
        <v>88</v>
      </c>
      <c r="F222" s="26">
        <v>0</v>
      </c>
      <c r="G222" s="26">
        <v>4000</v>
      </c>
      <c r="H222" s="25" t="s">
        <v>243</v>
      </c>
      <c r="I222" s="24" t="s">
        <v>794</v>
      </c>
      <c r="J222" s="24" t="s">
        <v>100</v>
      </c>
    </row>
    <row r="223" spans="1:10" s="3" customFormat="1" ht="42.75" customHeight="1">
      <c r="A223" s="24">
        <v>3</v>
      </c>
      <c r="B223" s="33" t="s">
        <v>795</v>
      </c>
      <c r="C223" s="25" t="s">
        <v>796</v>
      </c>
      <c r="D223" s="26">
        <v>18000</v>
      </c>
      <c r="E223" s="24" t="s">
        <v>88</v>
      </c>
      <c r="F223" s="26">
        <v>0</v>
      </c>
      <c r="G223" s="26">
        <v>5000</v>
      </c>
      <c r="H223" s="25" t="s">
        <v>243</v>
      </c>
      <c r="I223" s="24" t="s">
        <v>797</v>
      </c>
      <c r="J223" s="24" t="s">
        <v>100</v>
      </c>
    </row>
    <row r="224" spans="1:10" s="3" customFormat="1" ht="39.75" customHeight="1">
      <c r="A224" s="33">
        <v>4</v>
      </c>
      <c r="B224" s="33" t="s">
        <v>798</v>
      </c>
      <c r="C224" s="25" t="s">
        <v>799</v>
      </c>
      <c r="D224" s="24">
        <v>10000</v>
      </c>
      <c r="E224" s="24" t="s">
        <v>88</v>
      </c>
      <c r="F224" s="24">
        <v>0</v>
      </c>
      <c r="G224" s="24">
        <v>2500</v>
      </c>
      <c r="H224" s="25" t="s">
        <v>116</v>
      </c>
      <c r="I224" s="24" t="s">
        <v>800</v>
      </c>
      <c r="J224" s="24" t="s">
        <v>100</v>
      </c>
    </row>
    <row r="225" spans="1:10" s="3" customFormat="1" ht="51.75" customHeight="1">
      <c r="A225" s="33">
        <v>5</v>
      </c>
      <c r="B225" s="33" t="s">
        <v>801</v>
      </c>
      <c r="C225" s="25" t="s">
        <v>802</v>
      </c>
      <c r="D225" s="24">
        <v>40000</v>
      </c>
      <c r="E225" s="24" t="s">
        <v>442</v>
      </c>
      <c r="F225" s="24">
        <v>0</v>
      </c>
      <c r="G225" s="24">
        <v>20000</v>
      </c>
      <c r="H225" s="25" t="s">
        <v>47</v>
      </c>
      <c r="I225" s="24" t="s">
        <v>772</v>
      </c>
      <c r="J225" s="24" t="s">
        <v>21</v>
      </c>
    </row>
    <row r="226" spans="1:10" ht="34.5" customHeight="1">
      <c r="A226" s="22" t="s">
        <v>803</v>
      </c>
      <c r="B226" s="22"/>
      <c r="C226" s="22">
        <f>SUM(C227,C237)</f>
        <v>13</v>
      </c>
      <c r="D226" s="23">
        <f>SUM(D227,D237)</f>
        <v>3215245</v>
      </c>
      <c r="E226" s="23"/>
      <c r="F226" s="23">
        <f>SUM(F227,F237)</f>
        <v>324154</v>
      </c>
      <c r="G226" s="23">
        <f>SUM(G227,G237)</f>
        <v>340400</v>
      </c>
      <c r="H226" s="23"/>
      <c r="I226" s="22"/>
      <c r="J226" s="22"/>
    </row>
    <row r="227" spans="1:46" ht="34.5" customHeight="1">
      <c r="A227" s="22"/>
      <c r="B227" s="22" t="s">
        <v>13</v>
      </c>
      <c r="C227" s="22">
        <v>9</v>
      </c>
      <c r="D227" s="23">
        <f>SUM(D228:D236)</f>
        <v>3117934</v>
      </c>
      <c r="E227" s="23"/>
      <c r="F227" s="23">
        <f>SUM(F228:F236)</f>
        <v>320154</v>
      </c>
      <c r="G227" s="23">
        <f>SUM(G228:G236)</f>
        <v>320100</v>
      </c>
      <c r="H227" s="23"/>
      <c r="I227" s="22"/>
      <c r="J227" s="22"/>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row>
    <row r="228" spans="1:10" s="3" customFormat="1" ht="90" customHeight="1">
      <c r="A228" s="24">
        <v>1</v>
      </c>
      <c r="B228" s="24" t="s">
        <v>804</v>
      </c>
      <c r="C228" s="25" t="s">
        <v>805</v>
      </c>
      <c r="D228" s="83">
        <v>1025086</v>
      </c>
      <c r="E228" s="24" t="s">
        <v>549</v>
      </c>
      <c r="F228" s="24">
        <v>87765</v>
      </c>
      <c r="G228" s="24">
        <v>60000</v>
      </c>
      <c r="H228" s="25" t="s">
        <v>806</v>
      </c>
      <c r="I228" s="24" t="s">
        <v>807</v>
      </c>
      <c r="J228" s="24" t="s">
        <v>85</v>
      </c>
    </row>
    <row r="229" spans="1:10" s="3" customFormat="1" ht="55.5" customHeight="1">
      <c r="A229" s="24">
        <v>2</v>
      </c>
      <c r="B229" s="24" t="s">
        <v>808</v>
      </c>
      <c r="C229" s="25" t="s">
        <v>809</v>
      </c>
      <c r="D229" s="137">
        <v>945536</v>
      </c>
      <c r="E229" s="24" t="s">
        <v>549</v>
      </c>
      <c r="F229" s="24">
        <v>64887</v>
      </c>
      <c r="G229" s="24">
        <v>40000</v>
      </c>
      <c r="H229" s="25" t="s">
        <v>810</v>
      </c>
      <c r="I229" s="24" t="s">
        <v>811</v>
      </c>
      <c r="J229" s="24" t="s">
        <v>85</v>
      </c>
    </row>
    <row r="230" spans="1:10" s="3" customFormat="1" ht="87.75" customHeight="1">
      <c r="A230" s="24">
        <v>3</v>
      </c>
      <c r="B230" s="24" t="s">
        <v>812</v>
      </c>
      <c r="C230" s="25" t="s">
        <v>813</v>
      </c>
      <c r="D230" s="24">
        <v>200016</v>
      </c>
      <c r="E230" s="24" t="s">
        <v>433</v>
      </c>
      <c r="F230" s="24">
        <v>90000</v>
      </c>
      <c r="G230" s="24">
        <v>20000</v>
      </c>
      <c r="H230" s="25" t="s">
        <v>814</v>
      </c>
      <c r="I230" s="24" t="s">
        <v>815</v>
      </c>
      <c r="J230" s="24" t="s">
        <v>263</v>
      </c>
    </row>
    <row r="231" spans="1:10" s="3" customFormat="1" ht="52.5" customHeight="1">
      <c r="A231" s="24">
        <v>4</v>
      </c>
      <c r="B231" s="24" t="s">
        <v>816</v>
      </c>
      <c r="C231" s="25" t="s">
        <v>817</v>
      </c>
      <c r="D231" s="24">
        <v>732848</v>
      </c>
      <c r="E231" s="24" t="s">
        <v>330</v>
      </c>
      <c r="F231" s="24">
        <v>51637</v>
      </c>
      <c r="G231" s="24">
        <v>150000</v>
      </c>
      <c r="H231" s="25" t="s">
        <v>818</v>
      </c>
      <c r="I231" s="24" t="s">
        <v>819</v>
      </c>
      <c r="J231" s="24" t="s">
        <v>85</v>
      </c>
    </row>
    <row r="232" spans="1:10" s="3" customFormat="1" ht="45" customHeight="1">
      <c r="A232" s="24">
        <v>5</v>
      </c>
      <c r="B232" s="24" t="s">
        <v>820</v>
      </c>
      <c r="C232" s="25" t="s">
        <v>821</v>
      </c>
      <c r="D232" s="24">
        <v>28642</v>
      </c>
      <c r="E232" s="24" t="s">
        <v>330</v>
      </c>
      <c r="F232" s="24">
        <v>3000</v>
      </c>
      <c r="G232" s="24">
        <v>5000</v>
      </c>
      <c r="H232" s="25" t="s">
        <v>822</v>
      </c>
      <c r="I232" s="24" t="s">
        <v>823</v>
      </c>
      <c r="J232" s="24" t="s">
        <v>100</v>
      </c>
    </row>
    <row r="233" spans="1:10" s="3" customFormat="1" ht="72" customHeight="1">
      <c r="A233" s="24">
        <v>6</v>
      </c>
      <c r="B233" s="24" t="s">
        <v>824</v>
      </c>
      <c r="C233" s="25" t="s">
        <v>825</v>
      </c>
      <c r="D233" s="24">
        <v>14965</v>
      </c>
      <c r="E233" s="24" t="s">
        <v>826</v>
      </c>
      <c r="F233" s="24">
        <v>10065</v>
      </c>
      <c r="G233" s="24">
        <v>4900</v>
      </c>
      <c r="H233" s="25" t="s">
        <v>42</v>
      </c>
      <c r="I233" s="24" t="s">
        <v>827</v>
      </c>
      <c r="J233" s="24" t="s">
        <v>49</v>
      </c>
    </row>
    <row r="234" spans="1:10" s="3" customFormat="1" ht="75.75" customHeight="1">
      <c r="A234" s="24">
        <v>7</v>
      </c>
      <c r="B234" s="24" t="s">
        <v>828</v>
      </c>
      <c r="C234" s="25" t="s">
        <v>829</v>
      </c>
      <c r="D234" s="24">
        <v>21528</v>
      </c>
      <c r="E234" s="24" t="s">
        <v>675</v>
      </c>
      <c r="F234" s="24">
        <v>1500</v>
      </c>
      <c r="G234" s="24">
        <v>6000</v>
      </c>
      <c r="H234" s="25" t="s">
        <v>243</v>
      </c>
      <c r="I234" s="24" t="s">
        <v>830</v>
      </c>
      <c r="J234" s="24" t="s">
        <v>49</v>
      </c>
    </row>
    <row r="235" spans="1:10" s="3" customFormat="1" ht="70.5" customHeight="1">
      <c r="A235" s="24">
        <v>8</v>
      </c>
      <c r="B235" s="24" t="s">
        <v>831</v>
      </c>
      <c r="C235" s="25" t="s">
        <v>832</v>
      </c>
      <c r="D235" s="24">
        <v>77900</v>
      </c>
      <c r="E235" s="24" t="s">
        <v>833</v>
      </c>
      <c r="F235" s="24">
        <v>1300</v>
      </c>
      <c r="G235" s="24">
        <v>4200</v>
      </c>
      <c r="H235" s="25" t="s">
        <v>834</v>
      </c>
      <c r="I235" s="24" t="s">
        <v>835</v>
      </c>
      <c r="J235" s="24" t="s">
        <v>100</v>
      </c>
    </row>
    <row r="236" spans="1:10" s="3" customFormat="1" ht="78" customHeight="1">
      <c r="A236" s="24">
        <v>9</v>
      </c>
      <c r="B236" s="24" t="s">
        <v>836</v>
      </c>
      <c r="C236" s="25" t="s">
        <v>837</v>
      </c>
      <c r="D236" s="24">
        <v>71413</v>
      </c>
      <c r="E236" s="24" t="s">
        <v>838</v>
      </c>
      <c r="F236" s="24">
        <v>10000</v>
      </c>
      <c r="G236" s="24">
        <v>30000</v>
      </c>
      <c r="H236" s="25" t="s">
        <v>839</v>
      </c>
      <c r="I236" s="24" t="s">
        <v>840</v>
      </c>
      <c r="J236" s="24" t="s">
        <v>49</v>
      </c>
    </row>
    <row r="237" spans="1:46" s="4" customFormat="1" ht="36" customHeight="1">
      <c r="A237" s="138"/>
      <c r="B237" s="138" t="s">
        <v>14</v>
      </c>
      <c r="C237" s="138">
        <v>4</v>
      </c>
      <c r="D237" s="139">
        <f>SUM(D238:D241)</f>
        <v>97311</v>
      </c>
      <c r="E237" s="139"/>
      <c r="F237" s="139">
        <f>SUM(F238:F241)</f>
        <v>4000</v>
      </c>
      <c r="G237" s="139">
        <f>SUM(G238:G241)</f>
        <v>20300</v>
      </c>
      <c r="H237" s="139"/>
      <c r="I237" s="144"/>
      <c r="J237" s="144"/>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row>
    <row r="238" spans="1:10" s="3" customFormat="1" ht="87" customHeight="1">
      <c r="A238" s="24">
        <v>1</v>
      </c>
      <c r="B238" s="24" t="s">
        <v>841</v>
      </c>
      <c r="C238" s="25" t="s">
        <v>842</v>
      </c>
      <c r="D238" s="24">
        <v>28339</v>
      </c>
      <c r="E238" s="24" t="s">
        <v>746</v>
      </c>
      <c r="F238" s="24">
        <v>0</v>
      </c>
      <c r="G238" s="24">
        <v>10000</v>
      </c>
      <c r="H238" s="127" t="s">
        <v>843</v>
      </c>
      <c r="I238" s="24" t="s">
        <v>815</v>
      </c>
      <c r="J238" s="24" t="s">
        <v>21</v>
      </c>
    </row>
    <row r="239" spans="1:10" s="8" customFormat="1" ht="81" customHeight="1">
      <c r="A239" s="24">
        <v>2</v>
      </c>
      <c r="B239" s="24" t="s">
        <v>844</v>
      </c>
      <c r="C239" s="25" t="s">
        <v>845</v>
      </c>
      <c r="D239" s="24">
        <v>13800</v>
      </c>
      <c r="E239" s="24" t="s">
        <v>846</v>
      </c>
      <c r="F239" s="24">
        <v>0</v>
      </c>
      <c r="G239" s="24">
        <v>2800</v>
      </c>
      <c r="H239" s="25" t="s">
        <v>847</v>
      </c>
      <c r="I239" s="24" t="s">
        <v>848</v>
      </c>
      <c r="J239" s="24" t="s">
        <v>100</v>
      </c>
    </row>
    <row r="240" spans="1:10" s="8" customFormat="1" ht="55.5" customHeight="1">
      <c r="A240" s="24">
        <v>3</v>
      </c>
      <c r="B240" s="24" t="s">
        <v>849</v>
      </c>
      <c r="C240" s="25" t="s">
        <v>850</v>
      </c>
      <c r="D240" s="24">
        <v>45142</v>
      </c>
      <c r="E240" s="24" t="s">
        <v>851</v>
      </c>
      <c r="F240" s="24">
        <v>0</v>
      </c>
      <c r="G240" s="24">
        <v>3000</v>
      </c>
      <c r="H240" s="25" t="s">
        <v>852</v>
      </c>
      <c r="I240" s="24" t="s">
        <v>835</v>
      </c>
      <c r="J240" s="24" t="s">
        <v>100</v>
      </c>
    </row>
    <row r="241" spans="1:10" s="8" customFormat="1" ht="54" customHeight="1">
      <c r="A241" s="24">
        <v>4</v>
      </c>
      <c r="B241" s="24" t="s">
        <v>853</v>
      </c>
      <c r="C241" s="25" t="s">
        <v>854</v>
      </c>
      <c r="D241" s="33">
        <v>10030</v>
      </c>
      <c r="E241" s="24" t="s">
        <v>527</v>
      </c>
      <c r="F241" s="32">
        <v>4000</v>
      </c>
      <c r="G241" s="24">
        <v>4500</v>
      </c>
      <c r="H241" s="38" t="s">
        <v>42</v>
      </c>
      <c r="I241" s="24" t="s">
        <v>855</v>
      </c>
      <c r="J241" s="24" t="s">
        <v>100</v>
      </c>
    </row>
  </sheetData>
  <sheetProtection/>
  <autoFilter ref="A4:J241"/>
  <mergeCells count="13">
    <mergeCell ref="A1:J1"/>
    <mergeCell ref="A2:J2"/>
    <mergeCell ref="A3:J3"/>
    <mergeCell ref="A8:B8"/>
    <mergeCell ref="A34:B34"/>
    <mergeCell ref="A65:B65"/>
    <mergeCell ref="A106:B106"/>
    <mergeCell ref="A138:B138"/>
    <mergeCell ref="A154:B154"/>
    <mergeCell ref="A175:B175"/>
    <mergeCell ref="A200:B200"/>
    <mergeCell ref="A211:B211"/>
    <mergeCell ref="A226:B226"/>
  </mergeCells>
  <printOptions/>
  <pageMargins left="0.4722222222222222" right="0.3145833333333333" top="0.7868055555555555" bottom="0.9840277777777777" header="0.3145833333333333" footer="0.5506944444444445"/>
  <pageSetup fitToHeight="0" fitToWidth="1" horizontalDpi="600" verticalDpi="600" orientation="landscape" paperSize="9" scale="5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ZSTPY</dc:creator>
  <cp:keywords/>
  <dc:description/>
  <cp:lastModifiedBy>user</cp:lastModifiedBy>
  <cp:lastPrinted>2022-12-11T15:25:02Z</cp:lastPrinted>
  <dcterms:created xsi:type="dcterms:W3CDTF">2016-01-16T17:44:23Z</dcterms:created>
  <dcterms:modified xsi:type="dcterms:W3CDTF">2023-03-16T17:20:09Z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C82A9AA5480141B38610D7C3985531C7</vt:lpwstr>
  </property>
  <property fmtid="{D5CDD505-2E9C-101B-9397-08002B2CF9AE}" pid="4" name="KSOReadingLayo">
    <vt:bool>true</vt:bool>
  </property>
  <property fmtid="{D5CDD505-2E9C-101B-9397-08002B2CF9AE}" pid="5" name="퀀_generated_2.-2147483648">
    <vt:i4>2052</vt:i4>
  </property>
</Properties>
</file>