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1"/>
  </bookViews>
  <sheets>
    <sheet name="汇总表" sheetId="1" r:id="rId1"/>
    <sheet name="汇总表 (2)" sheetId="2" r:id="rId2"/>
    <sheet name="各县区补助汇总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/>
  <c r="D10"/>
  <c r="E10"/>
  <c r="B10"/>
  <c r="E45" i="2"/>
  <c r="F43"/>
  <c r="I43" s="1"/>
  <c r="F42"/>
  <c r="I42" s="1"/>
  <c r="F41"/>
  <c r="I41" s="1"/>
  <c r="F40"/>
  <c r="I40" s="1"/>
  <c r="F39"/>
  <c r="I39" s="1"/>
  <c r="F38"/>
  <c r="I38" s="1"/>
  <c r="F37"/>
  <c r="I37" s="1"/>
  <c r="F36"/>
  <c r="I36" s="1"/>
  <c r="I35"/>
  <c r="F35"/>
  <c r="F34"/>
  <c r="I34" s="1"/>
  <c r="F33"/>
  <c r="I33" s="1"/>
  <c r="F32"/>
  <c r="I32" s="1"/>
  <c r="F31"/>
  <c r="I31" s="1"/>
  <c r="F29"/>
  <c r="I29" s="1"/>
  <c r="I28"/>
  <c r="F28"/>
  <c r="F27"/>
  <c r="I27" s="1"/>
  <c r="F26"/>
  <c r="I26" s="1"/>
  <c r="F25"/>
  <c r="I25" s="1"/>
  <c r="F24"/>
  <c r="I24" s="1"/>
  <c r="F23"/>
  <c r="I23" s="1"/>
  <c r="F22"/>
  <c r="I22" s="1"/>
  <c r="F21"/>
  <c r="I21" s="1"/>
  <c r="I19"/>
  <c r="F19"/>
  <c r="F18"/>
  <c r="I18" s="1"/>
  <c r="F17"/>
  <c r="I17" s="1"/>
  <c r="F16"/>
  <c r="I16" s="1"/>
  <c r="F15"/>
  <c r="I15" s="1"/>
  <c r="F14"/>
  <c r="I14" s="1"/>
  <c r="F13"/>
  <c r="I13" s="1"/>
  <c r="F12"/>
  <c r="I12" s="1"/>
  <c r="F10"/>
  <c r="I10" s="1"/>
  <c r="F9"/>
  <c r="I9" s="1"/>
  <c r="F8"/>
  <c r="I8" s="1"/>
  <c r="F7"/>
  <c r="I7" s="1"/>
  <c r="I6"/>
  <c r="F6"/>
  <c r="F5"/>
  <c r="I5" s="1"/>
  <c r="F4"/>
  <c r="F45" s="1"/>
  <c r="E41" i="1"/>
  <c r="F40"/>
  <c r="I40" s="1"/>
  <c r="F39"/>
  <c r="I39" s="1"/>
  <c r="F38"/>
  <c r="I38" s="1"/>
  <c r="F37"/>
  <c r="I37" s="1"/>
  <c r="F36"/>
  <c r="I36" s="1"/>
  <c r="F35"/>
  <c r="I35" s="1"/>
  <c r="F34"/>
  <c r="I34" s="1"/>
  <c r="I33"/>
  <c r="F33"/>
  <c r="F32"/>
  <c r="I32" s="1"/>
  <c r="F31"/>
  <c r="I31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I22"/>
  <c r="F22"/>
  <c r="F21"/>
  <c r="I21" s="1"/>
  <c r="F20"/>
  <c r="I20" s="1"/>
  <c r="F19"/>
  <c r="I19" s="1"/>
  <c r="F18"/>
  <c r="I18" s="1"/>
  <c r="F17"/>
  <c r="I17" s="1"/>
  <c r="F16"/>
  <c r="I16" s="1"/>
  <c r="F15"/>
  <c r="I15" s="1"/>
  <c r="I14"/>
  <c r="F14"/>
  <c r="F13"/>
  <c r="I13" s="1"/>
  <c r="F12"/>
  <c r="I12" s="1"/>
  <c r="F11"/>
  <c r="I11" s="1"/>
  <c r="F10"/>
  <c r="I10" s="1"/>
  <c r="F9"/>
  <c r="I9" s="1"/>
  <c r="F8"/>
  <c r="I8" s="1"/>
  <c r="F7"/>
  <c r="I7" s="1"/>
  <c r="F6"/>
  <c r="I6" s="1"/>
  <c r="F5"/>
  <c r="I5" s="1"/>
  <c r="F4"/>
  <c r="I4" s="1"/>
  <c r="I4" i="2" l="1"/>
  <c r="I45" s="1"/>
  <c r="F41" i="1"/>
  <c r="I41"/>
</calcChain>
</file>

<file path=xl/sharedStrings.xml><?xml version="1.0" encoding="utf-8"?>
<sst xmlns="http://schemas.openxmlformats.org/spreadsheetml/2006/main" count="144" uniqueCount="127">
  <si>
    <t>2019年第二十四届舟山参加中国（青岛）国际渔博会参展企业补助计划表</t>
    <phoneticPr fontId="4" type="noConversion"/>
  </si>
  <si>
    <t>序号</t>
    <phoneticPr fontId="4" type="noConversion"/>
  </si>
  <si>
    <t>归档</t>
    <phoneticPr fontId="4" type="noConversion"/>
  </si>
  <si>
    <t>单位名称</t>
    <phoneticPr fontId="4" type="noConversion"/>
  </si>
  <si>
    <t>上年出口金额(万美元)</t>
  </si>
  <si>
    <r>
      <t>展位面积(m</t>
    </r>
    <r>
      <rPr>
        <b/>
        <vertAlign val="superscript"/>
        <sz val="11"/>
        <color indexed="8"/>
        <rFont val="等线"/>
        <family val="3"/>
        <charset val="134"/>
      </rPr>
      <t>2</t>
    </r>
    <r>
      <rPr>
        <b/>
        <sz val="11"/>
        <color indexed="8"/>
        <rFont val="等线"/>
        <family val="3"/>
        <charset val="134"/>
      </rPr>
      <t>)</t>
    </r>
    <phoneticPr fontId="4" type="noConversion"/>
  </si>
  <si>
    <t>展位金额(元)</t>
    <phoneticPr fontId="4" type="noConversion"/>
  </si>
  <si>
    <r>
      <t>最高可补展位面积(m</t>
    </r>
    <r>
      <rPr>
        <b/>
        <vertAlign val="superscript"/>
        <sz val="11"/>
        <color indexed="8"/>
        <rFont val="等线"/>
        <family val="3"/>
        <charset val="134"/>
      </rPr>
      <t>2</t>
    </r>
    <r>
      <rPr>
        <b/>
        <sz val="11"/>
        <color indexed="8"/>
        <rFont val="等线"/>
        <family val="3"/>
        <charset val="134"/>
      </rPr>
      <t>)</t>
    </r>
    <phoneticPr fontId="4" type="noConversion"/>
  </si>
  <si>
    <t>补助比例</t>
    <phoneticPr fontId="4" type="noConversion"/>
  </si>
  <si>
    <t>补助金额(元)</t>
    <phoneticPr fontId="4" type="noConversion"/>
  </si>
  <si>
    <t>浙江兴业集团有限公司</t>
    <phoneticPr fontId="4" type="noConversion"/>
  </si>
  <si>
    <t>浙江大洋世家股份有限公司</t>
    <phoneticPr fontId="3" type="noConversion"/>
  </si>
  <si>
    <t>舟山格林食品有限公司</t>
    <phoneticPr fontId="4" type="noConversion"/>
  </si>
  <si>
    <t>浙江融创食品工业有限公司</t>
    <phoneticPr fontId="4" type="noConversion"/>
  </si>
  <si>
    <t>舟山佳必可食品有限公司</t>
    <phoneticPr fontId="4" type="noConversion"/>
  </si>
  <si>
    <t>舟山市晟泰水产有限公司</t>
    <phoneticPr fontId="4" type="noConversion"/>
  </si>
  <si>
    <t>浙江舟富食品有限公司</t>
    <phoneticPr fontId="4" type="noConversion"/>
  </si>
  <si>
    <t>浙江鑫旺食品有限公司</t>
    <phoneticPr fontId="4" type="noConversion"/>
  </si>
  <si>
    <t>舟山金星水产有限公司</t>
    <phoneticPr fontId="4" type="noConversion"/>
  </si>
  <si>
    <t>舟山中兴食品有限公司</t>
    <phoneticPr fontId="4" type="noConversion"/>
  </si>
  <si>
    <t>浙江大洋水产有限公司</t>
    <phoneticPr fontId="4" type="noConversion"/>
  </si>
  <si>
    <t>舟山市普陀华兴水产有限公司</t>
    <phoneticPr fontId="4" type="noConversion"/>
  </si>
  <si>
    <t>浙江东和兴隆食品工业有限公司　</t>
    <phoneticPr fontId="4" type="noConversion"/>
  </si>
  <si>
    <t>舟山市柏大水产有限公司</t>
    <phoneticPr fontId="4" type="noConversion"/>
  </si>
  <si>
    <t>中国水产舟山海洋渔业有限公司</t>
    <phoneticPr fontId="4" type="noConversion"/>
  </si>
  <si>
    <t>浙江海士德食品有限公司</t>
    <phoneticPr fontId="4" type="noConversion"/>
  </si>
  <si>
    <t>舟山市海王水产食品有限公司</t>
    <phoneticPr fontId="4" type="noConversion"/>
  </si>
  <si>
    <t>舟山粮油食品进出口有限公司</t>
    <phoneticPr fontId="4" type="noConversion"/>
  </si>
  <si>
    <t>舟山新金洲海洋食品有限公司</t>
    <phoneticPr fontId="4" type="noConversion"/>
  </si>
  <si>
    <t>舟山市西峰水产有限公司</t>
    <phoneticPr fontId="4" type="noConversion"/>
  </si>
  <si>
    <t>舟山泰和食品股份有限公司</t>
    <phoneticPr fontId="4" type="noConversion"/>
  </si>
  <si>
    <t>舟山市舟丰海洋食品有限公司</t>
    <phoneticPr fontId="4" type="noConversion"/>
  </si>
  <si>
    <t>舟山陆明水产食品有限公司</t>
    <phoneticPr fontId="4" type="noConversion"/>
  </si>
  <si>
    <t>舟山品食客食品有限公司</t>
    <phoneticPr fontId="3" type="noConversion"/>
  </si>
  <si>
    <t>舟山昌国食品有限公司</t>
    <phoneticPr fontId="4" type="noConversion"/>
  </si>
  <si>
    <t>舟山百鲜水产有限公司</t>
    <phoneticPr fontId="4" type="noConversion"/>
  </si>
  <si>
    <t>舟山震洋发展有限公司</t>
    <phoneticPr fontId="4" type="noConversion"/>
  </si>
  <si>
    <t>舟山市骏威水产有限公司/舟山市龙欣水产有限公司</t>
    <phoneticPr fontId="4" type="noConversion"/>
  </si>
  <si>
    <t>平太荣远洋渔业集团有限公司</t>
    <phoneticPr fontId="3" type="noConversion"/>
  </si>
  <si>
    <t>舟山国家远洋渔业基地建设发展集团有限公司</t>
    <phoneticPr fontId="4" type="noConversion"/>
  </si>
  <si>
    <t>浙江舟山嘉泽水产有限公司</t>
    <phoneticPr fontId="4" type="noConversion"/>
  </si>
  <si>
    <t>舟山市普陀海汇水产有限公司</t>
    <phoneticPr fontId="4" type="noConversion"/>
  </si>
  <si>
    <t>海力生集团有限公司</t>
    <phoneticPr fontId="4" type="noConversion"/>
  </si>
  <si>
    <t>舟山市桓诚海洋食品有限公司</t>
    <phoneticPr fontId="4" type="noConversion"/>
  </si>
  <si>
    <t>舟山福鑫水产品有限公司</t>
    <phoneticPr fontId="4" type="noConversion"/>
  </si>
  <si>
    <t>舟山市锦洋食品有限公司</t>
    <phoneticPr fontId="4" type="noConversion"/>
  </si>
  <si>
    <t>嵊泗县贻贝行业协会</t>
    <phoneticPr fontId="4" type="noConversion"/>
  </si>
  <si>
    <t>合计</t>
    <phoneticPr fontId="4" type="noConversion"/>
  </si>
  <si>
    <t>备注：</t>
  </si>
  <si>
    <t>1、补助标准分4档： 第1档年出口额3000万美元以上，展位最高补助120平方米，补助额度80％；</t>
    <phoneticPr fontId="4" type="noConversion"/>
  </si>
  <si>
    <t>第2档年出口额1500－3000万美元之间，展位最高补助80平方米，补助额度70％；</t>
  </si>
  <si>
    <t>第3档年出口额500－1500万美元之间，展位最高补助40平方米，补助额度60％；</t>
  </si>
  <si>
    <t>第4档年出口额500万美元以下，展位最高补助20平方米，补助额度50％。</t>
  </si>
  <si>
    <t>未达最高补助展位上限的，以实际使用展位面积予以补助。</t>
  </si>
  <si>
    <r>
      <t>2、参加嵊泗县贻贝行业协会展团的企业包括：嵊泗县嵊山镇大军海味加工厂、海物（舟山群岛新区）科技有限公司、嵊泗县翔远水产有限公司、舟山凯利水产有限公司、嵊泗华利水产有限公司、嵊泗县融昌水产有限公司、嵊泗县景晟贻贝产业发展有限公司、嵊泗县顺达海鲜食品有限公司、浙江枸杞岛食品有限公司、嵊泗县东升水产冷冻厂等</t>
    </r>
    <r>
      <rPr>
        <sz val="11"/>
        <color theme="1"/>
        <rFont val="等线"/>
        <family val="3"/>
        <charset val="134"/>
        <scheme val="minor"/>
      </rPr>
      <t>10</t>
    </r>
    <r>
      <rPr>
        <sz val="11"/>
        <color theme="1"/>
        <rFont val="等线"/>
        <family val="3"/>
        <charset val="134"/>
        <scheme val="minor"/>
      </rPr>
      <t>家企业。</t>
    </r>
    <phoneticPr fontId="3" type="noConversion"/>
  </si>
  <si>
    <t>3、上年度企业出口金额数根据舟山海关公布的数据。</t>
  </si>
  <si>
    <t>岱山</t>
    <phoneticPr fontId="3" type="noConversion"/>
  </si>
  <si>
    <t>嵊泗</t>
    <phoneticPr fontId="3" type="noConversion"/>
  </si>
  <si>
    <t>普陀</t>
    <phoneticPr fontId="3" type="noConversion"/>
  </si>
  <si>
    <t>定海</t>
    <phoneticPr fontId="3" type="noConversion"/>
  </si>
  <si>
    <t>朱家尖管委会</t>
    <phoneticPr fontId="3" type="noConversion"/>
  </si>
  <si>
    <t>新城管委会</t>
    <phoneticPr fontId="3" type="noConversion"/>
  </si>
  <si>
    <t>补助金额(元)</t>
    <phoneticPr fontId="3" type="noConversion"/>
  </si>
  <si>
    <t>参展企业数</t>
    <phoneticPr fontId="3" type="noConversion"/>
  </si>
  <si>
    <t>普陀区</t>
    <phoneticPr fontId="3" type="noConversion"/>
  </si>
  <si>
    <t>定海区</t>
    <phoneticPr fontId="3" type="noConversion"/>
  </si>
  <si>
    <t>岱山县</t>
    <phoneticPr fontId="3" type="noConversion"/>
  </si>
  <si>
    <t>嵊泗县</t>
    <phoneticPr fontId="3" type="noConversion"/>
  </si>
  <si>
    <t>普陀山-朱家尖管委会</t>
    <phoneticPr fontId="3" type="noConversion"/>
  </si>
  <si>
    <t>新城管委会</t>
    <phoneticPr fontId="3" type="noConversion"/>
  </si>
  <si>
    <t>合计</t>
    <phoneticPr fontId="3" type="noConversion"/>
  </si>
  <si>
    <t>县（区）、功能区</t>
    <phoneticPr fontId="3" type="noConversion"/>
  </si>
  <si>
    <t>2019年第二十四届舟山参加中国（青岛）国际渔博会参展企业补助计划表</t>
    <phoneticPr fontId="3" type="noConversion"/>
  </si>
  <si>
    <r>
      <t>展位面积(m</t>
    </r>
    <r>
      <rPr>
        <b/>
        <vertAlign val="super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)</t>
    </r>
    <phoneticPr fontId="3" type="noConversion"/>
  </si>
  <si>
    <r>
      <t>可补展位面积(m</t>
    </r>
    <r>
      <rPr>
        <b/>
        <vertAlign val="super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)</t>
    </r>
    <phoneticPr fontId="3" type="noConversion"/>
  </si>
  <si>
    <t>2、参加嵊泗县贻贝行业协会展团的企业包括：嵊泗县嵊山镇大军海味加工厂、海物（舟山群岛新区）科技有限公司、嵊泗县翔远水产有限公司、舟山凯利水产有限公司、嵊泗华利水产有限公司、嵊泗县融昌水产有限公司、嵊泗县景晟贻贝产业发展有限公司、嵊泗县顺达海鲜食品有限公司、浙江枸杞岛食品有限公司、嵊泗县东升水产冷冻厂等10家企业。</t>
    <phoneticPr fontId="3" type="noConversion"/>
  </si>
  <si>
    <t>1、补助标准分4档： 第1档年出口额3000万美元以上，展位最高补助120平方米，补助额度80％；</t>
    <phoneticPr fontId="4" type="noConversion"/>
  </si>
  <si>
    <t>2、参加嵊泗县贻贝行业协会展团的企业包括：嵊泗县嵊山镇大军海味加工厂、海物（舟山群岛新区）科技有限公司、嵊泗县翔远水产有限公司、舟山凯利水产有限公司、嵊泗华利水产有限公司、嵊泗县融昌水产有限公司、嵊泗县景晟贻贝产业发展有限公司、嵊泗县顺达海鲜食品有限公司、浙江枸杞岛食品有限公司、嵊泗县东升水产冷冻厂等10家企业。</t>
    <phoneticPr fontId="3" type="noConversion"/>
  </si>
  <si>
    <t>2019年第二十四届舟山参加中国（青岛）国际渔博会参展企业补助汇总表</t>
    <phoneticPr fontId="4" type="noConversion"/>
  </si>
  <si>
    <t>序号</t>
    <phoneticPr fontId="4" type="noConversion"/>
  </si>
  <si>
    <t>归档</t>
    <phoneticPr fontId="4" type="noConversion"/>
  </si>
  <si>
    <t>单位名称</t>
    <phoneticPr fontId="4" type="noConversion"/>
  </si>
  <si>
    <t>展位金额(元)</t>
    <phoneticPr fontId="4" type="noConversion"/>
  </si>
  <si>
    <t>补助比例</t>
    <phoneticPr fontId="4" type="noConversion"/>
  </si>
  <si>
    <t>补助金额(元)</t>
    <phoneticPr fontId="4" type="noConversion"/>
  </si>
  <si>
    <t>浙江兴业集团有限公司</t>
    <phoneticPr fontId="4" type="noConversion"/>
  </si>
  <si>
    <t>浙江大洋世家股份有限公司</t>
    <phoneticPr fontId="3" type="noConversion"/>
  </si>
  <si>
    <t>舟山格林食品有限公司</t>
    <phoneticPr fontId="4" type="noConversion"/>
  </si>
  <si>
    <t>浙江融创食品工业有限公司</t>
    <phoneticPr fontId="4" type="noConversion"/>
  </si>
  <si>
    <t>舟山佳必可食品有限公司</t>
    <phoneticPr fontId="4" type="noConversion"/>
  </si>
  <si>
    <t>舟山市晟泰水产有限公司</t>
    <phoneticPr fontId="4" type="noConversion"/>
  </si>
  <si>
    <t>浙江舟富食品有限公司</t>
    <phoneticPr fontId="4" type="noConversion"/>
  </si>
  <si>
    <t>小计</t>
    <phoneticPr fontId="3" type="noConversion"/>
  </si>
  <si>
    <t>浙江鑫旺食品有限公司</t>
    <phoneticPr fontId="4" type="noConversion"/>
  </si>
  <si>
    <t>舟山金星水产有限公司</t>
    <phoneticPr fontId="4" type="noConversion"/>
  </si>
  <si>
    <t>舟山中兴食品有限公司</t>
    <phoneticPr fontId="4" type="noConversion"/>
  </si>
  <si>
    <t>浙江大洋水产有限公司</t>
    <phoneticPr fontId="4" type="noConversion"/>
  </si>
  <si>
    <t>舟山市普陀华兴水产有限公司</t>
    <phoneticPr fontId="4" type="noConversion"/>
  </si>
  <si>
    <t>浙江东和兴隆食品工业有限公司　</t>
    <phoneticPr fontId="4" type="noConversion"/>
  </si>
  <si>
    <t>舟山市柏大水产有限公司</t>
    <phoneticPr fontId="4" type="noConversion"/>
  </si>
  <si>
    <t>中国水产舟山海洋渔业有限公司</t>
    <phoneticPr fontId="4" type="noConversion"/>
  </si>
  <si>
    <t>浙江海士德食品有限公司</t>
    <phoneticPr fontId="4" type="noConversion"/>
  </si>
  <si>
    <t>舟山市海王水产食品有限公司</t>
    <phoneticPr fontId="4" type="noConversion"/>
  </si>
  <si>
    <t>舟山粮油食品进出口有限公司</t>
    <phoneticPr fontId="4" type="noConversion"/>
  </si>
  <si>
    <t>舟山新金洲海洋食品有限公司</t>
    <phoneticPr fontId="4" type="noConversion"/>
  </si>
  <si>
    <t>舟山市西峰水产有限公司</t>
    <phoneticPr fontId="4" type="noConversion"/>
  </si>
  <si>
    <t>舟山泰和食品股份有限公司</t>
    <phoneticPr fontId="4" type="noConversion"/>
  </si>
  <si>
    <t>舟山市舟丰海洋食品有限公司</t>
    <phoneticPr fontId="4" type="noConversion"/>
  </si>
  <si>
    <t>舟山陆明水产食品有限公司</t>
    <phoneticPr fontId="4" type="noConversion"/>
  </si>
  <si>
    <t>舟山品食客食品有限公司</t>
    <phoneticPr fontId="3" type="noConversion"/>
  </si>
  <si>
    <t>舟山昌国食品有限公司</t>
    <phoneticPr fontId="4" type="noConversion"/>
  </si>
  <si>
    <t>舟山百鲜水产有限公司</t>
    <phoneticPr fontId="4" type="noConversion"/>
  </si>
  <si>
    <t>舟山震洋发展有限公司</t>
    <phoneticPr fontId="4" type="noConversion"/>
  </si>
  <si>
    <t>舟山市骏威水产有限公司/舟山市龙欣水产有限公司</t>
    <phoneticPr fontId="4" type="noConversion"/>
  </si>
  <si>
    <t>平太荣远洋渔业集团有限公司</t>
    <phoneticPr fontId="3" type="noConversion"/>
  </si>
  <si>
    <t>舟山国家远洋渔业基地建设发展集团有限公司</t>
    <phoneticPr fontId="4" type="noConversion"/>
  </si>
  <si>
    <t>浙江舟山嘉泽水产有限公司</t>
    <phoneticPr fontId="4" type="noConversion"/>
  </si>
  <si>
    <t>舟山市普陀海汇水产有限公司</t>
    <phoneticPr fontId="4" type="noConversion"/>
  </si>
  <si>
    <t>海力生集团有限公司</t>
    <phoneticPr fontId="4" type="noConversion"/>
  </si>
  <si>
    <t>舟山市桓诚海洋食品有限公司</t>
    <phoneticPr fontId="4" type="noConversion"/>
  </si>
  <si>
    <t>舟山福鑫水产品有限公司</t>
    <phoneticPr fontId="4" type="noConversion"/>
  </si>
  <si>
    <t>舟山市锦洋食品有限公司</t>
    <phoneticPr fontId="4" type="noConversion"/>
  </si>
  <si>
    <t>嵊泗县贻贝行业协会</t>
    <phoneticPr fontId="4" type="noConversion"/>
  </si>
  <si>
    <t>合计</t>
    <phoneticPr fontId="4" type="noConversion"/>
  </si>
  <si>
    <r>
      <t>展位面积(m</t>
    </r>
    <r>
      <rPr>
        <b/>
        <vertAlign val="superscript"/>
        <sz val="10"/>
        <color indexed="8"/>
        <rFont val="仿宋_GB2312"/>
        <family val="3"/>
        <charset val="134"/>
      </rPr>
      <t>2</t>
    </r>
    <r>
      <rPr>
        <b/>
        <sz val="10"/>
        <color indexed="8"/>
        <rFont val="仿宋_GB2312"/>
        <family val="3"/>
        <charset val="134"/>
      </rPr>
      <t>)</t>
    </r>
    <phoneticPr fontId="4" type="noConversion"/>
  </si>
  <si>
    <r>
      <t>实际可补展位面积(m</t>
    </r>
    <r>
      <rPr>
        <b/>
        <vertAlign val="superscript"/>
        <sz val="10"/>
        <color indexed="8"/>
        <rFont val="仿宋_GB2312"/>
        <family val="3"/>
        <charset val="134"/>
      </rPr>
      <t>2</t>
    </r>
    <r>
      <rPr>
        <b/>
        <sz val="10"/>
        <color indexed="8"/>
        <rFont val="仿宋_GB2312"/>
        <family val="3"/>
        <charset val="134"/>
      </rPr>
      <t>)</t>
    </r>
    <phoneticPr fontId="4" type="noConversion"/>
  </si>
  <si>
    <t>附件5：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</si>
</sst>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2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vertAlign val="superscript"/>
      <sz val="11"/>
      <color indexed="8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vertAlign val="superscript"/>
      <sz val="12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0"/>
      <color theme="1"/>
      <name val="仿宋_GB2312"/>
      <family val="3"/>
      <charset val="134"/>
    </font>
    <font>
      <b/>
      <vertAlign val="superscript"/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1" fillId="2" borderId="5" xfId="1" applyFill="1" applyBorder="1" applyAlignment="1">
      <alignment horizontal="left" vertical="center"/>
    </xf>
    <xf numFmtId="0" fontId="1" fillId="2" borderId="6" xfId="1" applyFill="1" applyBorder="1" applyAlignment="1">
      <alignment horizontal="left" vertical="center" wrapText="1"/>
    </xf>
    <xf numFmtId="176" fontId="1" fillId="2" borderId="6" xfId="1" applyNumberFormat="1" applyFill="1" applyBorder="1">
      <alignment vertical="center"/>
    </xf>
    <xf numFmtId="0" fontId="1" fillId="2" borderId="6" xfId="1" applyFill="1" applyBorder="1" applyAlignment="1">
      <alignment horizontal="right" vertical="center"/>
    </xf>
    <xf numFmtId="0" fontId="1" fillId="2" borderId="6" xfId="1" applyFill="1" applyBorder="1">
      <alignment vertical="center"/>
    </xf>
    <xf numFmtId="9" fontId="1" fillId="2" borderId="6" xfId="1" applyNumberForma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0" xfId="1" applyFill="1">
      <alignment vertical="center"/>
    </xf>
    <xf numFmtId="0" fontId="1" fillId="2" borderId="8" xfId="1" applyFill="1" applyBorder="1" applyAlignment="1">
      <alignment horizontal="left" vertical="center"/>
    </xf>
    <xf numFmtId="0" fontId="1" fillId="2" borderId="0" xfId="1" applyFill="1" applyAlignment="1">
      <alignment horizontal="left" vertical="center" wrapText="1"/>
    </xf>
    <xf numFmtId="176" fontId="1" fillId="2" borderId="0" xfId="1" applyNumberFormat="1" applyFill="1">
      <alignment vertical="center"/>
    </xf>
    <xf numFmtId="0" fontId="1" fillId="2" borderId="0" xfId="1" applyFill="1" applyAlignment="1">
      <alignment horizontal="right" vertical="center"/>
    </xf>
    <xf numFmtId="9" fontId="1" fillId="2" borderId="0" xfId="1" applyNumberFormat="1" applyFill="1">
      <alignment vertical="center"/>
    </xf>
    <xf numFmtId="0" fontId="1" fillId="2" borderId="9" xfId="1" applyFill="1" applyBorder="1">
      <alignment vertical="center"/>
    </xf>
    <xf numFmtId="0" fontId="1" fillId="3" borderId="8" xfId="1" applyFill="1" applyBorder="1" applyAlignment="1">
      <alignment horizontal="left" vertical="center"/>
    </xf>
    <xf numFmtId="0" fontId="1" fillId="3" borderId="0" xfId="1" applyFill="1" applyAlignment="1">
      <alignment horizontal="left" vertical="center" wrapText="1"/>
    </xf>
    <xf numFmtId="176" fontId="1" fillId="3" borderId="0" xfId="1" applyNumberFormat="1" applyFill="1">
      <alignment vertical="center"/>
    </xf>
    <xf numFmtId="0" fontId="1" fillId="3" borderId="0" xfId="1" applyFill="1" applyAlignment="1">
      <alignment horizontal="right" vertical="center"/>
    </xf>
    <xf numFmtId="0" fontId="1" fillId="3" borderId="0" xfId="1" applyFill="1">
      <alignment vertical="center"/>
    </xf>
    <xf numFmtId="9" fontId="1" fillId="3" borderId="0" xfId="1" applyNumberFormat="1" applyFill="1">
      <alignment vertical="center"/>
    </xf>
    <xf numFmtId="0" fontId="1" fillId="3" borderId="9" xfId="1" applyFill="1" applyBorder="1">
      <alignment vertical="center"/>
    </xf>
    <xf numFmtId="177" fontId="1" fillId="3" borderId="0" xfId="1" applyNumberFormat="1" applyFill="1" applyAlignment="1">
      <alignment horizontal="right" vertical="center"/>
    </xf>
    <xf numFmtId="0" fontId="1" fillId="4" borderId="8" xfId="1" applyFill="1" applyBorder="1" applyAlignment="1">
      <alignment horizontal="left" vertical="center"/>
    </xf>
    <xf numFmtId="0" fontId="1" fillId="4" borderId="0" xfId="1" applyFill="1" applyAlignment="1">
      <alignment horizontal="left" vertical="center" wrapText="1"/>
    </xf>
    <xf numFmtId="176" fontId="1" fillId="4" borderId="0" xfId="1" applyNumberFormat="1" applyFill="1">
      <alignment vertical="center"/>
    </xf>
    <xf numFmtId="0" fontId="1" fillId="4" borderId="0" xfId="1" applyFill="1" applyAlignment="1">
      <alignment horizontal="right" vertical="center"/>
    </xf>
    <xf numFmtId="0" fontId="1" fillId="4" borderId="0" xfId="1" applyFill="1">
      <alignment vertical="center"/>
    </xf>
    <xf numFmtId="9" fontId="1" fillId="4" borderId="0" xfId="1" applyNumberFormat="1" applyFill="1">
      <alignment vertical="center"/>
    </xf>
    <xf numFmtId="0" fontId="1" fillId="4" borderId="9" xfId="1" applyFill="1" applyBorder="1">
      <alignment vertical="center"/>
    </xf>
    <xf numFmtId="0" fontId="1" fillId="5" borderId="10" xfId="1" applyFill="1" applyBorder="1" applyAlignment="1">
      <alignment horizontal="left" vertical="center"/>
    </xf>
    <xf numFmtId="0" fontId="1" fillId="5" borderId="1" xfId="1" applyFill="1" applyBorder="1" applyAlignment="1">
      <alignment horizontal="left" vertical="center" wrapText="1"/>
    </xf>
    <xf numFmtId="176" fontId="1" fillId="5" borderId="1" xfId="1" applyNumberFormat="1" applyFill="1" applyBorder="1">
      <alignment vertical="center"/>
    </xf>
    <xf numFmtId="0" fontId="1" fillId="5" borderId="1" xfId="1" applyFill="1" applyBorder="1" applyAlignment="1">
      <alignment horizontal="right" vertical="center"/>
    </xf>
    <xf numFmtId="0" fontId="1" fillId="5" borderId="1" xfId="1" applyFill="1" applyBorder="1">
      <alignment vertical="center"/>
    </xf>
    <xf numFmtId="9" fontId="1" fillId="5" borderId="1" xfId="1" applyNumberFormat="1" applyFill="1" applyBorder="1">
      <alignment vertical="center"/>
    </xf>
    <xf numFmtId="0" fontId="1" fillId="5" borderId="11" xfId="1" applyFill="1" applyBorder="1">
      <alignment vertical="center"/>
    </xf>
    <xf numFmtId="0" fontId="1" fillId="5" borderId="0" xfId="1" applyFill="1">
      <alignment vertical="center"/>
    </xf>
    <xf numFmtId="0" fontId="1" fillId="3" borderId="5" xfId="1" applyFill="1" applyBorder="1" applyAlignment="1">
      <alignment horizontal="left" vertical="center"/>
    </xf>
    <xf numFmtId="0" fontId="1" fillId="3" borderId="6" xfId="1" applyFill="1" applyBorder="1" applyAlignment="1">
      <alignment horizontal="left" vertical="center" wrapText="1"/>
    </xf>
    <xf numFmtId="176" fontId="1" fillId="3" borderId="6" xfId="1" applyNumberFormat="1" applyFill="1" applyBorder="1">
      <alignment vertical="center"/>
    </xf>
    <xf numFmtId="0" fontId="1" fillId="3" borderId="6" xfId="1" applyFill="1" applyBorder="1" applyAlignment="1">
      <alignment horizontal="right" vertical="center"/>
    </xf>
    <xf numFmtId="0" fontId="1" fillId="3" borderId="6" xfId="1" applyFill="1" applyBorder="1">
      <alignment vertical="center"/>
    </xf>
    <xf numFmtId="9" fontId="1" fillId="3" borderId="6" xfId="1" applyNumberFormat="1" applyFill="1" applyBorder="1">
      <alignment vertical="center"/>
    </xf>
    <xf numFmtId="0" fontId="1" fillId="3" borderId="7" xfId="1" applyFill="1" applyBorder="1">
      <alignment vertical="center"/>
    </xf>
    <xf numFmtId="176" fontId="1" fillId="2" borderId="0" xfId="1" applyNumberFormat="1" applyFill="1" applyAlignment="1">
      <alignment horizontal="right" vertical="center"/>
    </xf>
    <xf numFmtId="0" fontId="1" fillId="3" borderId="10" xfId="1" applyFill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176" fontId="1" fillId="3" borderId="1" xfId="1" applyNumberFormat="1" applyFill="1" applyBorder="1">
      <alignment vertical="center"/>
    </xf>
    <xf numFmtId="0" fontId="1" fillId="3" borderId="1" xfId="1" applyFill="1" applyBorder="1" applyAlignment="1">
      <alignment horizontal="right" vertical="center"/>
    </xf>
    <xf numFmtId="0" fontId="1" fillId="3" borderId="1" xfId="1" applyFill="1" applyBorder="1">
      <alignment vertical="center"/>
    </xf>
    <xf numFmtId="9" fontId="1" fillId="3" borderId="1" xfId="1" applyNumberFormat="1" applyFill="1" applyBorder="1">
      <alignment vertical="center"/>
    </xf>
    <xf numFmtId="0" fontId="1" fillId="3" borderId="11" xfId="1" applyFill="1" applyBorder="1">
      <alignment vertical="center"/>
    </xf>
    <xf numFmtId="0" fontId="1" fillId="6" borderId="8" xfId="1" applyFill="1" applyBorder="1" applyAlignment="1">
      <alignment horizontal="left" vertical="center"/>
    </xf>
    <xf numFmtId="0" fontId="1" fillId="6" borderId="0" xfId="1" applyFill="1" applyAlignment="1">
      <alignment horizontal="left" vertical="center" wrapText="1"/>
    </xf>
    <xf numFmtId="176" fontId="1" fillId="6" borderId="0" xfId="1" applyNumberFormat="1" applyFill="1">
      <alignment vertical="center"/>
    </xf>
    <xf numFmtId="0" fontId="1" fillId="6" borderId="0" xfId="1" applyFill="1" applyAlignment="1">
      <alignment horizontal="right" vertical="center"/>
    </xf>
    <xf numFmtId="0" fontId="1" fillId="6" borderId="0" xfId="1" applyFill="1">
      <alignment vertical="center"/>
    </xf>
    <xf numFmtId="9" fontId="1" fillId="6" borderId="0" xfId="1" applyNumberFormat="1" applyFill="1">
      <alignment vertical="center"/>
    </xf>
    <xf numFmtId="0" fontId="1" fillId="6" borderId="9" xfId="1" applyFill="1" applyBorder="1">
      <alignment vertical="center"/>
    </xf>
    <xf numFmtId="0" fontId="1" fillId="0" borderId="0" xfId="1" applyAlignment="1">
      <alignment horizontal="right" vertical="center"/>
    </xf>
    <xf numFmtId="0" fontId="8" fillId="3" borderId="1" xfId="1" applyFont="1" applyFill="1" applyBorder="1" applyAlignment="1">
      <alignment horizontal="left" vertical="center" wrapText="1"/>
    </xf>
    <xf numFmtId="176" fontId="1" fillId="3" borderId="0" xfId="1" applyNumberFormat="1" applyFill="1" applyAlignment="1">
      <alignment horizontal="right" vertical="center"/>
    </xf>
    <xf numFmtId="0" fontId="8" fillId="3" borderId="0" xfId="1" applyFont="1" applyFill="1" applyAlignment="1">
      <alignment horizontal="left" vertical="center" wrapText="1"/>
    </xf>
    <xf numFmtId="0" fontId="1" fillId="7" borderId="8" xfId="1" applyFill="1" applyBorder="1" applyAlignment="1">
      <alignment horizontal="left" vertical="center"/>
    </xf>
    <xf numFmtId="0" fontId="1" fillId="7" borderId="0" xfId="1" applyFill="1" applyAlignment="1">
      <alignment horizontal="left" vertical="center" wrapText="1"/>
    </xf>
    <xf numFmtId="176" fontId="1" fillId="7" borderId="0" xfId="1" applyNumberFormat="1" applyFill="1">
      <alignment vertical="center"/>
    </xf>
    <xf numFmtId="0" fontId="1" fillId="7" borderId="0" xfId="1" applyFill="1" applyAlignment="1">
      <alignment horizontal="right" vertical="center"/>
    </xf>
    <xf numFmtId="0" fontId="1" fillId="7" borderId="0" xfId="1" applyFill="1">
      <alignment vertical="center"/>
    </xf>
    <xf numFmtId="9" fontId="1" fillId="7" borderId="0" xfId="1" applyNumberFormat="1" applyFill="1">
      <alignment vertical="center"/>
    </xf>
    <xf numFmtId="0" fontId="1" fillId="7" borderId="9" xfId="1" applyFill="1" applyBorder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5" fillId="0" borderId="4" xfId="1" applyFont="1" applyBorder="1">
      <alignment vertical="center"/>
    </xf>
    <xf numFmtId="0" fontId="1" fillId="0" borderId="0" xfId="1" applyAlignment="1">
      <alignment vertical="center" wrapText="1"/>
    </xf>
    <xf numFmtId="177" fontId="1" fillId="0" borderId="0" xfId="1" applyNumberFormat="1" applyAlignment="1">
      <alignment horizontal="right" vertical="center"/>
    </xf>
    <xf numFmtId="0" fontId="5" fillId="0" borderId="0" xfId="1" applyFont="1">
      <alignment vertical="center"/>
    </xf>
    <xf numFmtId="0" fontId="8" fillId="4" borderId="0" xfId="1" applyFont="1" applyFill="1">
      <alignment vertical="center"/>
    </xf>
    <xf numFmtId="0" fontId="8" fillId="6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0" xfId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3" fillId="0" borderId="0" xfId="1" applyFont="1" applyFill="1" applyAlignment="1">
      <alignment vertical="center" wrapText="1"/>
    </xf>
    <xf numFmtId="0" fontId="9" fillId="0" borderId="12" xfId="0" applyFont="1" applyBorder="1">
      <alignment vertical="center"/>
    </xf>
    <xf numFmtId="0" fontId="9" fillId="0" borderId="12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7" fillId="0" borderId="12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 wrapText="1"/>
    </xf>
    <xf numFmtId="176" fontId="20" fillId="0" borderId="12" xfId="1" applyNumberFormat="1" applyFont="1" applyFill="1" applyBorder="1" applyAlignment="1">
      <alignment horizontal="center" vertical="center"/>
    </xf>
    <xf numFmtId="9" fontId="20" fillId="0" borderId="12" xfId="1" applyNumberFormat="1" applyFont="1" applyFill="1" applyBorder="1" applyAlignment="1">
      <alignment horizontal="center" vertical="center"/>
    </xf>
    <xf numFmtId="177" fontId="20" fillId="0" borderId="12" xfId="1" applyNumberFormat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176" fontId="17" fillId="0" borderId="12" xfId="1" applyNumberFormat="1" applyFont="1" applyFill="1" applyBorder="1" applyAlignment="1">
      <alignment horizontal="center" vertical="center"/>
    </xf>
    <xf numFmtId="9" fontId="17" fillId="0" borderId="12" xfId="1" applyNumberFormat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31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12" xfId="1" applyFon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6" fillId="0" borderId="0" xfId="1" applyFont="1" applyFill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/>
    </xf>
    <xf numFmtId="0" fontId="12" fillId="0" borderId="0" xfId="1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opLeftCell="A19" zoomScaleNormal="100" workbookViewId="0">
      <selection activeCell="C36" sqref="C36"/>
    </sheetView>
  </sheetViews>
  <sheetFormatPr defaultRowHeight="13.5"/>
  <cols>
    <col min="1" max="2" width="9" style="1"/>
    <col min="3" max="3" width="29.25" style="82" customWidth="1"/>
    <col min="4" max="4" width="20.75" style="1" customWidth="1"/>
    <col min="5" max="5" width="17.5" style="67" customWidth="1"/>
    <col min="6" max="6" width="18.75" style="1" customWidth="1"/>
    <col min="7" max="7" width="19.25" style="1" customWidth="1"/>
    <col min="8" max="8" width="15.5" style="1" customWidth="1"/>
    <col min="9" max="9" width="20.625" style="1" customWidth="1"/>
    <col min="10" max="13" width="9" style="1"/>
    <col min="14" max="257" width="9" style="87"/>
    <col min="258" max="258" width="33" style="87" customWidth="1"/>
    <col min="259" max="259" width="13.5" style="87" customWidth="1"/>
    <col min="260" max="260" width="13.75" style="87" customWidth="1"/>
    <col min="261" max="261" width="14.25" style="87" customWidth="1"/>
    <col min="262" max="262" width="13" style="87" customWidth="1"/>
    <col min="263" max="264" width="12.125" style="87" customWidth="1"/>
    <col min="265" max="265" width="12" style="87" customWidth="1"/>
    <col min="266" max="513" width="9" style="87"/>
    <col min="514" max="514" width="33" style="87" customWidth="1"/>
    <col min="515" max="515" width="13.5" style="87" customWidth="1"/>
    <col min="516" max="516" width="13.75" style="87" customWidth="1"/>
    <col min="517" max="517" width="14.25" style="87" customWidth="1"/>
    <col min="518" max="518" width="13" style="87" customWidth="1"/>
    <col min="519" max="520" width="12.125" style="87" customWidth="1"/>
    <col min="521" max="521" width="12" style="87" customWidth="1"/>
    <col min="522" max="769" width="9" style="87"/>
    <col min="770" max="770" width="33" style="87" customWidth="1"/>
    <col min="771" max="771" width="13.5" style="87" customWidth="1"/>
    <col min="772" max="772" width="13.75" style="87" customWidth="1"/>
    <col min="773" max="773" width="14.25" style="87" customWidth="1"/>
    <col min="774" max="774" width="13" style="87" customWidth="1"/>
    <col min="775" max="776" width="12.125" style="87" customWidth="1"/>
    <col min="777" max="777" width="12" style="87" customWidth="1"/>
    <col min="778" max="1025" width="9" style="87"/>
    <col min="1026" max="1026" width="33" style="87" customWidth="1"/>
    <col min="1027" max="1027" width="13.5" style="87" customWidth="1"/>
    <col min="1028" max="1028" width="13.75" style="87" customWidth="1"/>
    <col min="1029" max="1029" width="14.25" style="87" customWidth="1"/>
    <col min="1030" max="1030" width="13" style="87" customWidth="1"/>
    <col min="1031" max="1032" width="12.125" style="87" customWidth="1"/>
    <col min="1033" max="1033" width="12" style="87" customWidth="1"/>
    <col min="1034" max="1281" width="9" style="87"/>
    <col min="1282" max="1282" width="33" style="87" customWidth="1"/>
    <col min="1283" max="1283" width="13.5" style="87" customWidth="1"/>
    <col min="1284" max="1284" width="13.75" style="87" customWidth="1"/>
    <col min="1285" max="1285" width="14.25" style="87" customWidth="1"/>
    <col min="1286" max="1286" width="13" style="87" customWidth="1"/>
    <col min="1287" max="1288" width="12.125" style="87" customWidth="1"/>
    <col min="1289" max="1289" width="12" style="87" customWidth="1"/>
    <col min="1290" max="1537" width="9" style="87"/>
    <col min="1538" max="1538" width="33" style="87" customWidth="1"/>
    <col min="1539" max="1539" width="13.5" style="87" customWidth="1"/>
    <col min="1540" max="1540" width="13.75" style="87" customWidth="1"/>
    <col min="1541" max="1541" width="14.25" style="87" customWidth="1"/>
    <col min="1542" max="1542" width="13" style="87" customWidth="1"/>
    <col min="1543" max="1544" width="12.125" style="87" customWidth="1"/>
    <col min="1545" max="1545" width="12" style="87" customWidth="1"/>
    <col min="1546" max="1793" width="9" style="87"/>
    <col min="1794" max="1794" width="33" style="87" customWidth="1"/>
    <col min="1795" max="1795" width="13.5" style="87" customWidth="1"/>
    <col min="1796" max="1796" width="13.75" style="87" customWidth="1"/>
    <col min="1797" max="1797" width="14.25" style="87" customWidth="1"/>
    <col min="1798" max="1798" width="13" style="87" customWidth="1"/>
    <col min="1799" max="1800" width="12.125" style="87" customWidth="1"/>
    <col min="1801" max="1801" width="12" style="87" customWidth="1"/>
    <col min="1802" max="2049" width="9" style="87"/>
    <col min="2050" max="2050" width="33" style="87" customWidth="1"/>
    <col min="2051" max="2051" width="13.5" style="87" customWidth="1"/>
    <col min="2052" max="2052" width="13.75" style="87" customWidth="1"/>
    <col min="2053" max="2053" width="14.25" style="87" customWidth="1"/>
    <col min="2054" max="2054" width="13" style="87" customWidth="1"/>
    <col min="2055" max="2056" width="12.125" style="87" customWidth="1"/>
    <col min="2057" max="2057" width="12" style="87" customWidth="1"/>
    <col min="2058" max="2305" width="9" style="87"/>
    <col min="2306" max="2306" width="33" style="87" customWidth="1"/>
    <col min="2307" max="2307" width="13.5" style="87" customWidth="1"/>
    <col min="2308" max="2308" width="13.75" style="87" customWidth="1"/>
    <col min="2309" max="2309" width="14.25" style="87" customWidth="1"/>
    <col min="2310" max="2310" width="13" style="87" customWidth="1"/>
    <col min="2311" max="2312" width="12.125" style="87" customWidth="1"/>
    <col min="2313" max="2313" width="12" style="87" customWidth="1"/>
    <col min="2314" max="2561" width="9" style="87"/>
    <col min="2562" max="2562" width="33" style="87" customWidth="1"/>
    <col min="2563" max="2563" width="13.5" style="87" customWidth="1"/>
    <col min="2564" max="2564" width="13.75" style="87" customWidth="1"/>
    <col min="2565" max="2565" width="14.25" style="87" customWidth="1"/>
    <col min="2566" max="2566" width="13" style="87" customWidth="1"/>
    <col min="2567" max="2568" width="12.125" style="87" customWidth="1"/>
    <col min="2569" max="2569" width="12" style="87" customWidth="1"/>
    <col min="2570" max="2817" width="9" style="87"/>
    <col min="2818" max="2818" width="33" style="87" customWidth="1"/>
    <col min="2819" max="2819" width="13.5" style="87" customWidth="1"/>
    <col min="2820" max="2820" width="13.75" style="87" customWidth="1"/>
    <col min="2821" max="2821" width="14.25" style="87" customWidth="1"/>
    <col min="2822" max="2822" width="13" style="87" customWidth="1"/>
    <col min="2823" max="2824" width="12.125" style="87" customWidth="1"/>
    <col min="2825" max="2825" width="12" style="87" customWidth="1"/>
    <col min="2826" max="3073" width="9" style="87"/>
    <col min="3074" max="3074" width="33" style="87" customWidth="1"/>
    <col min="3075" max="3075" width="13.5" style="87" customWidth="1"/>
    <col min="3076" max="3076" width="13.75" style="87" customWidth="1"/>
    <col min="3077" max="3077" width="14.25" style="87" customWidth="1"/>
    <col min="3078" max="3078" width="13" style="87" customWidth="1"/>
    <col min="3079" max="3080" width="12.125" style="87" customWidth="1"/>
    <col min="3081" max="3081" width="12" style="87" customWidth="1"/>
    <col min="3082" max="3329" width="9" style="87"/>
    <col min="3330" max="3330" width="33" style="87" customWidth="1"/>
    <col min="3331" max="3331" width="13.5" style="87" customWidth="1"/>
    <col min="3332" max="3332" width="13.75" style="87" customWidth="1"/>
    <col min="3333" max="3333" width="14.25" style="87" customWidth="1"/>
    <col min="3334" max="3334" width="13" style="87" customWidth="1"/>
    <col min="3335" max="3336" width="12.125" style="87" customWidth="1"/>
    <col min="3337" max="3337" width="12" style="87" customWidth="1"/>
    <col min="3338" max="3585" width="9" style="87"/>
    <col min="3586" max="3586" width="33" style="87" customWidth="1"/>
    <col min="3587" max="3587" width="13.5" style="87" customWidth="1"/>
    <col min="3588" max="3588" width="13.75" style="87" customWidth="1"/>
    <col min="3589" max="3589" width="14.25" style="87" customWidth="1"/>
    <col min="3590" max="3590" width="13" style="87" customWidth="1"/>
    <col min="3591" max="3592" width="12.125" style="87" customWidth="1"/>
    <col min="3593" max="3593" width="12" style="87" customWidth="1"/>
    <col min="3594" max="3841" width="9" style="87"/>
    <col min="3842" max="3842" width="33" style="87" customWidth="1"/>
    <col min="3843" max="3843" width="13.5" style="87" customWidth="1"/>
    <col min="3844" max="3844" width="13.75" style="87" customWidth="1"/>
    <col min="3845" max="3845" width="14.25" style="87" customWidth="1"/>
    <col min="3846" max="3846" width="13" style="87" customWidth="1"/>
    <col min="3847" max="3848" width="12.125" style="87" customWidth="1"/>
    <col min="3849" max="3849" width="12" style="87" customWidth="1"/>
    <col min="3850" max="4097" width="9" style="87"/>
    <col min="4098" max="4098" width="33" style="87" customWidth="1"/>
    <col min="4099" max="4099" width="13.5" style="87" customWidth="1"/>
    <col min="4100" max="4100" width="13.75" style="87" customWidth="1"/>
    <col min="4101" max="4101" width="14.25" style="87" customWidth="1"/>
    <col min="4102" max="4102" width="13" style="87" customWidth="1"/>
    <col min="4103" max="4104" width="12.125" style="87" customWidth="1"/>
    <col min="4105" max="4105" width="12" style="87" customWidth="1"/>
    <col min="4106" max="4353" width="9" style="87"/>
    <col min="4354" max="4354" width="33" style="87" customWidth="1"/>
    <col min="4355" max="4355" width="13.5" style="87" customWidth="1"/>
    <col min="4356" max="4356" width="13.75" style="87" customWidth="1"/>
    <col min="4357" max="4357" width="14.25" style="87" customWidth="1"/>
    <col min="4358" max="4358" width="13" style="87" customWidth="1"/>
    <col min="4359" max="4360" width="12.125" style="87" customWidth="1"/>
    <col min="4361" max="4361" width="12" style="87" customWidth="1"/>
    <col min="4362" max="4609" width="9" style="87"/>
    <col min="4610" max="4610" width="33" style="87" customWidth="1"/>
    <col min="4611" max="4611" width="13.5" style="87" customWidth="1"/>
    <col min="4612" max="4612" width="13.75" style="87" customWidth="1"/>
    <col min="4613" max="4613" width="14.25" style="87" customWidth="1"/>
    <col min="4614" max="4614" width="13" style="87" customWidth="1"/>
    <col min="4615" max="4616" width="12.125" style="87" customWidth="1"/>
    <col min="4617" max="4617" width="12" style="87" customWidth="1"/>
    <col min="4618" max="4865" width="9" style="87"/>
    <col min="4866" max="4866" width="33" style="87" customWidth="1"/>
    <col min="4867" max="4867" width="13.5" style="87" customWidth="1"/>
    <col min="4868" max="4868" width="13.75" style="87" customWidth="1"/>
    <col min="4869" max="4869" width="14.25" style="87" customWidth="1"/>
    <col min="4870" max="4870" width="13" style="87" customWidth="1"/>
    <col min="4871" max="4872" width="12.125" style="87" customWidth="1"/>
    <col min="4873" max="4873" width="12" style="87" customWidth="1"/>
    <col min="4874" max="5121" width="9" style="87"/>
    <col min="5122" max="5122" width="33" style="87" customWidth="1"/>
    <col min="5123" max="5123" width="13.5" style="87" customWidth="1"/>
    <col min="5124" max="5124" width="13.75" style="87" customWidth="1"/>
    <col min="5125" max="5125" width="14.25" style="87" customWidth="1"/>
    <col min="5126" max="5126" width="13" style="87" customWidth="1"/>
    <col min="5127" max="5128" width="12.125" style="87" customWidth="1"/>
    <col min="5129" max="5129" width="12" style="87" customWidth="1"/>
    <col min="5130" max="5377" width="9" style="87"/>
    <col min="5378" max="5378" width="33" style="87" customWidth="1"/>
    <col min="5379" max="5379" width="13.5" style="87" customWidth="1"/>
    <col min="5380" max="5380" width="13.75" style="87" customWidth="1"/>
    <col min="5381" max="5381" width="14.25" style="87" customWidth="1"/>
    <col min="5382" max="5382" width="13" style="87" customWidth="1"/>
    <col min="5383" max="5384" width="12.125" style="87" customWidth="1"/>
    <col min="5385" max="5385" width="12" style="87" customWidth="1"/>
    <col min="5386" max="5633" width="9" style="87"/>
    <col min="5634" max="5634" width="33" style="87" customWidth="1"/>
    <col min="5635" max="5635" width="13.5" style="87" customWidth="1"/>
    <col min="5636" max="5636" width="13.75" style="87" customWidth="1"/>
    <col min="5637" max="5637" width="14.25" style="87" customWidth="1"/>
    <col min="5638" max="5638" width="13" style="87" customWidth="1"/>
    <col min="5639" max="5640" width="12.125" style="87" customWidth="1"/>
    <col min="5641" max="5641" width="12" style="87" customWidth="1"/>
    <col min="5642" max="5889" width="9" style="87"/>
    <col min="5890" max="5890" width="33" style="87" customWidth="1"/>
    <col min="5891" max="5891" width="13.5" style="87" customWidth="1"/>
    <col min="5892" max="5892" width="13.75" style="87" customWidth="1"/>
    <col min="5893" max="5893" width="14.25" style="87" customWidth="1"/>
    <col min="5894" max="5894" width="13" style="87" customWidth="1"/>
    <col min="5895" max="5896" width="12.125" style="87" customWidth="1"/>
    <col min="5897" max="5897" width="12" style="87" customWidth="1"/>
    <col min="5898" max="6145" width="9" style="87"/>
    <col min="6146" max="6146" width="33" style="87" customWidth="1"/>
    <col min="6147" max="6147" width="13.5" style="87" customWidth="1"/>
    <col min="6148" max="6148" width="13.75" style="87" customWidth="1"/>
    <col min="6149" max="6149" width="14.25" style="87" customWidth="1"/>
    <col min="6150" max="6150" width="13" style="87" customWidth="1"/>
    <col min="6151" max="6152" width="12.125" style="87" customWidth="1"/>
    <col min="6153" max="6153" width="12" style="87" customWidth="1"/>
    <col min="6154" max="6401" width="9" style="87"/>
    <col min="6402" max="6402" width="33" style="87" customWidth="1"/>
    <col min="6403" max="6403" width="13.5" style="87" customWidth="1"/>
    <col min="6404" max="6404" width="13.75" style="87" customWidth="1"/>
    <col min="6405" max="6405" width="14.25" style="87" customWidth="1"/>
    <col min="6406" max="6406" width="13" style="87" customWidth="1"/>
    <col min="6407" max="6408" width="12.125" style="87" customWidth="1"/>
    <col min="6409" max="6409" width="12" style="87" customWidth="1"/>
    <col min="6410" max="6657" width="9" style="87"/>
    <col min="6658" max="6658" width="33" style="87" customWidth="1"/>
    <col min="6659" max="6659" width="13.5" style="87" customWidth="1"/>
    <col min="6660" max="6660" width="13.75" style="87" customWidth="1"/>
    <col min="6661" max="6661" width="14.25" style="87" customWidth="1"/>
    <col min="6662" max="6662" width="13" style="87" customWidth="1"/>
    <col min="6663" max="6664" width="12.125" style="87" customWidth="1"/>
    <col min="6665" max="6665" width="12" style="87" customWidth="1"/>
    <col min="6666" max="6913" width="9" style="87"/>
    <col min="6914" max="6914" width="33" style="87" customWidth="1"/>
    <col min="6915" max="6915" width="13.5" style="87" customWidth="1"/>
    <col min="6916" max="6916" width="13.75" style="87" customWidth="1"/>
    <col min="6917" max="6917" width="14.25" style="87" customWidth="1"/>
    <col min="6918" max="6918" width="13" style="87" customWidth="1"/>
    <col min="6919" max="6920" width="12.125" style="87" customWidth="1"/>
    <col min="6921" max="6921" width="12" style="87" customWidth="1"/>
    <col min="6922" max="7169" width="9" style="87"/>
    <col min="7170" max="7170" width="33" style="87" customWidth="1"/>
    <col min="7171" max="7171" width="13.5" style="87" customWidth="1"/>
    <col min="7172" max="7172" width="13.75" style="87" customWidth="1"/>
    <col min="7173" max="7173" width="14.25" style="87" customWidth="1"/>
    <col min="7174" max="7174" width="13" style="87" customWidth="1"/>
    <col min="7175" max="7176" width="12.125" style="87" customWidth="1"/>
    <col min="7177" max="7177" width="12" style="87" customWidth="1"/>
    <col min="7178" max="7425" width="9" style="87"/>
    <col min="7426" max="7426" width="33" style="87" customWidth="1"/>
    <col min="7427" max="7427" width="13.5" style="87" customWidth="1"/>
    <col min="7428" max="7428" width="13.75" style="87" customWidth="1"/>
    <col min="7429" max="7429" width="14.25" style="87" customWidth="1"/>
    <col min="7430" max="7430" width="13" style="87" customWidth="1"/>
    <col min="7431" max="7432" width="12.125" style="87" customWidth="1"/>
    <col min="7433" max="7433" width="12" style="87" customWidth="1"/>
    <col min="7434" max="7681" width="9" style="87"/>
    <col min="7682" max="7682" width="33" style="87" customWidth="1"/>
    <col min="7683" max="7683" width="13.5" style="87" customWidth="1"/>
    <col min="7684" max="7684" width="13.75" style="87" customWidth="1"/>
    <col min="7685" max="7685" width="14.25" style="87" customWidth="1"/>
    <col min="7686" max="7686" width="13" style="87" customWidth="1"/>
    <col min="7687" max="7688" width="12.125" style="87" customWidth="1"/>
    <col min="7689" max="7689" width="12" style="87" customWidth="1"/>
    <col min="7690" max="7937" width="9" style="87"/>
    <col min="7938" max="7938" width="33" style="87" customWidth="1"/>
    <col min="7939" max="7939" width="13.5" style="87" customWidth="1"/>
    <col min="7940" max="7940" width="13.75" style="87" customWidth="1"/>
    <col min="7941" max="7941" width="14.25" style="87" customWidth="1"/>
    <col min="7942" max="7942" width="13" style="87" customWidth="1"/>
    <col min="7943" max="7944" width="12.125" style="87" customWidth="1"/>
    <col min="7945" max="7945" width="12" style="87" customWidth="1"/>
    <col min="7946" max="8193" width="9" style="87"/>
    <col min="8194" max="8194" width="33" style="87" customWidth="1"/>
    <col min="8195" max="8195" width="13.5" style="87" customWidth="1"/>
    <col min="8196" max="8196" width="13.75" style="87" customWidth="1"/>
    <col min="8197" max="8197" width="14.25" style="87" customWidth="1"/>
    <col min="8198" max="8198" width="13" style="87" customWidth="1"/>
    <col min="8199" max="8200" width="12.125" style="87" customWidth="1"/>
    <col min="8201" max="8201" width="12" style="87" customWidth="1"/>
    <col min="8202" max="8449" width="9" style="87"/>
    <col min="8450" max="8450" width="33" style="87" customWidth="1"/>
    <col min="8451" max="8451" width="13.5" style="87" customWidth="1"/>
    <col min="8452" max="8452" width="13.75" style="87" customWidth="1"/>
    <col min="8453" max="8453" width="14.25" style="87" customWidth="1"/>
    <col min="8454" max="8454" width="13" style="87" customWidth="1"/>
    <col min="8455" max="8456" width="12.125" style="87" customWidth="1"/>
    <col min="8457" max="8457" width="12" style="87" customWidth="1"/>
    <col min="8458" max="8705" width="9" style="87"/>
    <col min="8706" max="8706" width="33" style="87" customWidth="1"/>
    <col min="8707" max="8707" width="13.5" style="87" customWidth="1"/>
    <col min="8708" max="8708" width="13.75" style="87" customWidth="1"/>
    <col min="8709" max="8709" width="14.25" style="87" customWidth="1"/>
    <col min="8710" max="8710" width="13" style="87" customWidth="1"/>
    <col min="8711" max="8712" width="12.125" style="87" customWidth="1"/>
    <col min="8713" max="8713" width="12" style="87" customWidth="1"/>
    <col min="8714" max="8961" width="9" style="87"/>
    <col min="8962" max="8962" width="33" style="87" customWidth="1"/>
    <col min="8963" max="8963" width="13.5" style="87" customWidth="1"/>
    <col min="8964" max="8964" width="13.75" style="87" customWidth="1"/>
    <col min="8965" max="8965" width="14.25" style="87" customWidth="1"/>
    <col min="8966" max="8966" width="13" style="87" customWidth="1"/>
    <col min="8967" max="8968" width="12.125" style="87" customWidth="1"/>
    <col min="8969" max="8969" width="12" style="87" customWidth="1"/>
    <col min="8970" max="9217" width="9" style="87"/>
    <col min="9218" max="9218" width="33" style="87" customWidth="1"/>
    <col min="9219" max="9219" width="13.5" style="87" customWidth="1"/>
    <col min="9220" max="9220" width="13.75" style="87" customWidth="1"/>
    <col min="9221" max="9221" width="14.25" style="87" customWidth="1"/>
    <col min="9222" max="9222" width="13" style="87" customWidth="1"/>
    <col min="9223" max="9224" width="12.125" style="87" customWidth="1"/>
    <col min="9225" max="9225" width="12" style="87" customWidth="1"/>
    <col min="9226" max="9473" width="9" style="87"/>
    <col min="9474" max="9474" width="33" style="87" customWidth="1"/>
    <col min="9475" max="9475" width="13.5" style="87" customWidth="1"/>
    <col min="9476" max="9476" width="13.75" style="87" customWidth="1"/>
    <col min="9477" max="9477" width="14.25" style="87" customWidth="1"/>
    <col min="9478" max="9478" width="13" style="87" customWidth="1"/>
    <col min="9479" max="9480" width="12.125" style="87" customWidth="1"/>
    <col min="9481" max="9481" width="12" style="87" customWidth="1"/>
    <col min="9482" max="9729" width="9" style="87"/>
    <col min="9730" max="9730" width="33" style="87" customWidth="1"/>
    <col min="9731" max="9731" width="13.5" style="87" customWidth="1"/>
    <col min="9732" max="9732" width="13.75" style="87" customWidth="1"/>
    <col min="9733" max="9733" width="14.25" style="87" customWidth="1"/>
    <col min="9734" max="9734" width="13" style="87" customWidth="1"/>
    <col min="9735" max="9736" width="12.125" style="87" customWidth="1"/>
    <col min="9737" max="9737" width="12" style="87" customWidth="1"/>
    <col min="9738" max="9985" width="9" style="87"/>
    <col min="9986" max="9986" width="33" style="87" customWidth="1"/>
    <col min="9987" max="9987" width="13.5" style="87" customWidth="1"/>
    <col min="9988" max="9988" width="13.75" style="87" customWidth="1"/>
    <col min="9989" max="9989" width="14.25" style="87" customWidth="1"/>
    <col min="9990" max="9990" width="13" style="87" customWidth="1"/>
    <col min="9991" max="9992" width="12.125" style="87" customWidth="1"/>
    <col min="9993" max="9993" width="12" style="87" customWidth="1"/>
    <col min="9994" max="10241" width="9" style="87"/>
    <col min="10242" max="10242" width="33" style="87" customWidth="1"/>
    <col min="10243" max="10243" width="13.5" style="87" customWidth="1"/>
    <col min="10244" max="10244" width="13.75" style="87" customWidth="1"/>
    <col min="10245" max="10245" width="14.25" style="87" customWidth="1"/>
    <col min="10246" max="10246" width="13" style="87" customWidth="1"/>
    <col min="10247" max="10248" width="12.125" style="87" customWidth="1"/>
    <col min="10249" max="10249" width="12" style="87" customWidth="1"/>
    <col min="10250" max="10497" width="9" style="87"/>
    <col min="10498" max="10498" width="33" style="87" customWidth="1"/>
    <col min="10499" max="10499" width="13.5" style="87" customWidth="1"/>
    <col min="10500" max="10500" width="13.75" style="87" customWidth="1"/>
    <col min="10501" max="10501" width="14.25" style="87" customWidth="1"/>
    <col min="10502" max="10502" width="13" style="87" customWidth="1"/>
    <col min="10503" max="10504" width="12.125" style="87" customWidth="1"/>
    <col min="10505" max="10505" width="12" style="87" customWidth="1"/>
    <col min="10506" max="10753" width="9" style="87"/>
    <col min="10754" max="10754" width="33" style="87" customWidth="1"/>
    <col min="10755" max="10755" width="13.5" style="87" customWidth="1"/>
    <col min="10756" max="10756" width="13.75" style="87" customWidth="1"/>
    <col min="10757" max="10757" width="14.25" style="87" customWidth="1"/>
    <col min="10758" max="10758" width="13" style="87" customWidth="1"/>
    <col min="10759" max="10760" width="12.125" style="87" customWidth="1"/>
    <col min="10761" max="10761" width="12" style="87" customWidth="1"/>
    <col min="10762" max="11009" width="9" style="87"/>
    <col min="11010" max="11010" width="33" style="87" customWidth="1"/>
    <col min="11011" max="11011" width="13.5" style="87" customWidth="1"/>
    <col min="11012" max="11012" width="13.75" style="87" customWidth="1"/>
    <col min="11013" max="11013" width="14.25" style="87" customWidth="1"/>
    <col min="11014" max="11014" width="13" style="87" customWidth="1"/>
    <col min="11015" max="11016" width="12.125" style="87" customWidth="1"/>
    <col min="11017" max="11017" width="12" style="87" customWidth="1"/>
    <col min="11018" max="11265" width="9" style="87"/>
    <col min="11266" max="11266" width="33" style="87" customWidth="1"/>
    <col min="11267" max="11267" width="13.5" style="87" customWidth="1"/>
    <col min="11268" max="11268" width="13.75" style="87" customWidth="1"/>
    <col min="11269" max="11269" width="14.25" style="87" customWidth="1"/>
    <col min="11270" max="11270" width="13" style="87" customWidth="1"/>
    <col min="11271" max="11272" width="12.125" style="87" customWidth="1"/>
    <col min="11273" max="11273" width="12" style="87" customWidth="1"/>
    <col min="11274" max="11521" width="9" style="87"/>
    <col min="11522" max="11522" width="33" style="87" customWidth="1"/>
    <col min="11523" max="11523" width="13.5" style="87" customWidth="1"/>
    <col min="11524" max="11524" width="13.75" style="87" customWidth="1"/>
    <col min="11525" max="11525" width="14.25" style="87" customWidth="1"/>
    <col min="11526" max="11526" width="13" style="87" customWidth="1"/>
    <col min="11527" max="11528" width="12.125" style="87" customWidth="1"/>
    <col min="11529" max="11529" width="12" style="87" customWidth="1"/>
    <col min="11530" max="11777" width="9" style="87"/>
    <col min="11778" max="11778" width="33" style="87" customWidth="1"/>
    <col min="11779" max="11779" width="13.5" style="87" customWidth="1"/>
    <col min="11780" max="11780" width="13.75" style="87" customWidth="1"/>
    <col min="11781" max="11781" width="14.25" style="87" customWidth="1"/>
    <col min="11782" max="11782" width="13" style="87" customWidth="1"/>
    <col min="11783" max="11784" width="12.125" style="87" customWidth="1"/>
    <col min="11785" max="11785" width="12" style="87" customWidth="1"/>
    <col min="11786" max="12033" width="9" style="87"/>
    <col min="12034" max="12034" width="33" style="87" customWidth="1"/>
    <col min="12035" max="12035" width="13.5" style="87" customWidth="1"/>
    <col min="12036" max="12036" width="13.75" style="87" customWidth="1"/>
    <col min="12037" max="12037" width="14.25" style="87" customWidth="1"/>
    <col min="12038" max="12038" width="13" style="87" customWidth="1"/>
    <col min="12039" max="12040" width="12.125" style="87" customWidth="1"/>
    <col min="12041" max="12041" width="12" style="87" customWidth="1"/>
    <col min="12042" max="12289" width="9" style="87"/>
    <col min="12290" max="12290" width="33" style="87" customWidth="1"/>
    <col min="12291" max="12291" width="13.5" style="87" customWidth="1"/>
    <col min="12292" max="12292" width="13.75" style="87" customWidth="1"/>
    <col min="12293" max="12293" width="14.25" style="87" customWidth="1"/>
    <col min="12294" max="12294" width="13" style="87" customWidth="1"/>
    <col min="12295" max="12296" width="12.125" style="87" customWidth="1"/>
    <col min="12297" max="12297" width="12" style="87" customWidth="1"/>
    <col min="12298" max="12545" width="9" style="87"/>
    <col min="12546" max="12546" width="33" style="87" customWidth="1"/>
    <col min="12547" max="12547" width="13.5" style="87" customWidth="1"/>
    <col min="12548" max="12548" width="13.75" style="87" customWidth="1"/>
    <col min="12549" max="12549" width="14.25" style="87" customWidth="1"/>
    <col min="12550" max="12550" width="13" style="87" customWidth="1"/>
    <col min="12551" max="12552" width="12.125" style="87" customWidth="1"/>
    <col min="12553" max="12553" width="12" style="87" customWidth="1"/>
    <col min="12554" max="12801" width="9" style="87"/>
    <col min="12802" max="12802" width="33" style="87" customWidth="1"/>
    <col min="12803" max="12803" width="13.5" style="87" customWidth="1"/>
    <col min="12804" max="12804" width="13.75" style="87" customWidth="1"/>
    <col min="12805" max="12805" width="14.25" style="87" customWidth="1"/>
    <col min="12806" max="12806" width="13" style="87" customWidth="1"/>
    <col min="12807" max="12808" width="12.125" style="87" customWidth="1"/>
    <col min="12809" max="12809" width="12" style="87" customWidth="1"/>
    <col min="12810" max="13057" width="9" style="87"/>
    <col min="13058" max="13058" width="33" style="87" customWidth="1"/>
    <col min="13059" max="13059" width="13.5" style="87" customWidth="1"/>
    <col min="13060" max="13060" width="13.75" style="87" customWidth="1"/>
    <col min="13061" max="13061" width="14.25" style="87" customWidth="1"/>
    <col min="13062" max="13062" width="13" style="87" customWidth="1"/>
    <col min="13063" max="13064" width="12.125" style="87" customWidth="1"/>
    <col min="13065" max="13065" width="12" style="87" customWidth="1"/>
    <col min="13066" max="13313" width="9" style="87"/>
    <col min="13314" max="13314" width="33" style="87" customWidth="1"/>
    <col min="13315" max="13315" width="13.5" style="87" customWidth="1"/>
    <col min="13316" max="13316" width="13.75" style="87" customWidth="1"/>
    <col min="13317" max="13317" width="14.25" style="87" customWidth="1"/>
    <col min="13318" max="13318" width="13" style="87" customWidth="1"/>
    <col min="13319" max="13320" width="12.125" style="87" customWidth="1"/>
    <col min="13321" max="13321" width="12" style="87" customWidth="1"/>
    <col min="13322" max="13569" width="9" style="87"/>
    <col min="13570" max="13570" width="33" style="87" customWidth="1"/>
    <col min="13571" max="13571" width="13.5" style="87" customWidth="1"/>
    <col min="13572" max="13572" width="13.75" style="87" customWidth="1"/>
    <col min="13573" max="13573" width="14.25" style="87" customWidth="1"/>
    <col min="13574" max="13574" width="13" style="87" customWidth="1"/>
    <col min="13575" max="13576" width="12.125" style="87" customWidth="1"/>
    <col min="13577" max="13577" width="12" style="87" customWidth="1"/>
    <col min="13578" max="13825" width="9" style="87"/>
    <col min="13826" max="13826" width="33" style="87" customWidth="1"/>
    <col min="13827" max="13827" width="13.5" style="87" customWidth="1"/>
    <col min="13828" max="13828" width="13.75" style="87" customWidth="1"/>
    <col min="13829" max="13829" width="14.25" style="87" customWidth="1"/>
    <col min="13830" max="13830" width="13" style="87" customWidth="1"/>
    <col min="13831" max="13832" width="12.125" style="87" customWidth="1"/>
    <col min="13833" max="13833" width="12" style="87" customWidth="1"/>
    <col min="13834" max="14081" width="9" style="87"/>
    <col min="14082" max="14082" width="33" style="87" customWidth="1"/>
    <col min="14083" max="14083" width="13.5" style="87" customWidth="1"/>
    <col min="14084" max="14084" width="13.75" style="87" customWidth="1"/>
    <col min="14085" max="14085" width="14.25" style="87" customWidth="1"/>
    <col min="14086" max="14086" width="13" style="87" customWidth="1"/>
    <col min="14087" max="14088" width="12.125" style="87" customWidth="1"/>
    <col min="14089" max="14089" width="12" style="87" customWidth="1"/>
    <col min="14090" max="14337" width="9" style="87"/>
    <col min="14338" max="14338" width="33" style="87" customWidth="1"/>
    <col min="14339" max="14339" width="13.5" style="87" customWidth="1"/>
    <col min="14340" max="14340" width="13.75" style="87" customWidth="1"/>
    <col min="14341" max="14341" width="14.25" style="87" customWidth="1"/>
    <col min="14342" max="14342" width="13" style="87" customWidth="1"/>
    <col min="14343" max="14344" width="12.125" style="87" customWidth="1"/>
    <col min="14345" max="14345" width="12" style="87" customWidth="1"/>
    <col min="14346" max="14593" width="9" style="87"/>
    <col min="14594" max="14594" width="33" style="87" customWidth="1"/>
    <col min="14595" max="14595" width="13.5" style="87" customWidth="1"/>
    <col min="14596" max="14596" width="13.75" style="87" customWidth="1"/>
    <col min="14597" max="14597" width="14.25" style="87" customWidth="1"/>
    <col min="14598" max="14598" width="13" style="87" customWidth="1"/>
    <col min="14599" max="14600" width="12.125" style="87" customWidth="1"/>
    <col min="14601" max="14601" width="12" style="87" customWidth="1"/>
    <col min="14602" max="14849" width="9" style="87"/>
    <col min="14850" max="14850" width="33" style="87" customWidth="1"/>
    <col min="14851" max="14851" width="13.5" style="87" customWidth="1"/>
    <col min="14852" max="14852" width="13.75" style="87" customWidth="1"/>
    <col min="14853" max="14853" width="14.25" style="87" customWidth="1"/>
    <col min="14854" max="14854" width="13" style="87" customWidth="1"/>
    <col min="14855" max="14856" width="12.125" style="87" customWidth="1"/>
    <col min="14857" max="14857" width="12" style="87" customWidth="1"/>
    <col min="14858" max="15105" width="9" style="87"/>
    <col min="15106" max="15106" width="33" style="87" customWidth="1"/>
    <col min="15107" max="15107" width="13.5" style="87" customWidth="1"/>
    <col min="15108" max="15108" width="13.75" style="87" customWidth="1"/>
    <col min="15109" max="15109" width="14.25" style="87" customWidth="1"/>
    <col min="15110" max="15110" width="13" style="87" customWidth="1"/>
    <col min="15111" max="15112" width="12.125" style="87" customWidth="1"/>
    <col min="15113" max="15113" width="12" style="87" customWidth="1"/>
    <col min="15114" max="15361" width="9" style="87"/>
    <col min="15362" max="15362" width="33" style="87" customWidth="1"/>
    <col min="15363" max="15363" width="13.5" style="87" customWidth="1"/>
    <col min="15364" max="15364" width="13.75" style="87" customWidth="1"/>
    <col min="15365" max="15365" width="14.25" style="87" customWidth="1"/>
    <col min="15366" max="15366" width="13" style="87" customWidth="1"/>
    <col min="15367" max="15368" width="12.125" style="87" customWidth="1"/>
    <col min="15369" max="15369" width="12" style="87" customWidth="1"/>
    <col min="15370" max="15617" width="9" style="87"/>
    <col min="15618" max="15618" width="33" style="87" customWidth="1"/>
    <col min="15619" max="15619" width="13.5" style="87" customWidth="1"/>
    <col min="15620" max="15620" width="13.75" style="87" customWidth="1"/>
    <col min="15621" max="15621" width="14.25" style="87" customWidth="1"/>
    <col min="15622" max="15622" width="13" style="87" customWidth="1"/>
    <col min="15623" max="15624" width="12.125" style="87" customWidth="1"/>
    <col min="15625" max="15625" width="12" style="87" customWidth="1"/>
    <col min="15626" max="15873" width="9" style="87"/>
    <col min="15874" max="15874" width="33" style="87" customWidth="1"/>
    <col min="15875" max="15875" width="13.5" style="87" customWidth="1"/>
    <col min="15876" max="15876" width="13.75" style="87" customWidth="1"/>
    <col min="15877" max="15877" width="14.25" style="87" customWidth="1"/>
    <col min="15878" max="15878" width="13" style="87" customWidth="1"/>
    <col min="15879" max="15880" width="12.125" style="87" customWidth="1"/>
    <col min="15881" max="15881" width="12" style="87" customWidth="1"/>
    <col min="15882" max="16129" width="9" style="87"/>
    <col min="16130" max="16130" width="33" style="87" customWidth="1"/>
    <col min="16131" max="16131" width="13.5" style="87" customWidth="1"/>
    <col min="16132" max="16132" width="13.75" style="87" customWidth="1"/>
    <col min="16133" max="16133" width="14.25" style="87" customWidth="1"/>
    <col min="16134" max="16134" width="13" style="87" customWidth="1"/>
    <col min="16135" max="16136" width="12.125" style="87" customWidth="1"/>
    <col min="16137" max="16137" width="12" style="87" customWidth="1"/>
    <col min="16138" max="16384" width="9" style="87"/>
  </cols>
  <sheetData>
    <row r="1" spans="1:13" ht="37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13" ht="15.75" customHeight="1">
      <c r="A2" s="129">
        <v>43809</v>
      </c>
      <c r="B2" s="130"/>
      <c r="C2" s="130"/>
      <c r="D2" s="130"/>
      <c r="E2" s="130"/>
      <c r="F2" s="130"/>
      <c r="G2" s="130"/>
      <c r="H2" s="130"/>
      <c r="I2" s="130"/>
    </row>
    <row r="3" spans="1:13" s="89" customFormat="1" ht="29.25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/>
      <c r="K3" s="7"/>
      <c r="L3" s="7"/>
      <c r="M3" s="7"/>
    </row>
    <row r="4" spans="1:13">
      <c r="A4" s="8">
        <v>1</v>
      </c>
      <c r="B4" s="131">
        <v>1</v>
      </c>
      <c r="C4" s="9" t="s">
        <v>10</v>
      </c>
      <c r="D4" s="10">
        <v>8850.32</v>
      </c>
      <c r="E4" s="11">
        <v>72</v>
      </c>
      <c r="F4" s="12">
        <f>E4*1200</f>
        <v>86400</v>
      </c>
      <c r="G4" s="12">
        <v>120</v>
      </c>
      <c r="H4" s="13">
        <v>0.8</v>
      </c>
      <c r="I4" s="14">
        <f t="shared" ref="I4:I40" si="0">IF(E4&lt;=G4,F4*H4,F4*G4*H4/E4)</f>
        <v>69120</v>
      </c>
    </row>
    <row r="5" spans="1:13">
      <c r="A5" s="16">
        <v>2</v>
      </c>
      <c r="B5" s="132"/>
      <c r="C5" s="17" t="s">
        <v>11</v>
      </c>
      <c r="D5" s="18"/>
      <c r="E5" s="19">
        <v>264</v>
      </c>
      <c r="F5" s="15">
        <f t="shared" ref="F5:F40" si="1">E5*1200</f>
        <v>316800</v>
      </c>
      <c r="G5" s="15">
        <v>120</v>
      </c>
      <c r="H5" s="20">
        <v>0.8</v>
      </c>
      <c r="I5" s="21">
        <f t="shared" si="0"/>
        <v>115200</v>
      </c>
    </row>
    <row r="6" spans="1:13">
      <c r="A6" s="22">
        <v>3</v>
      </c>
      <c r="B6" s="132"/>
      <c r="C6" s="23" t="s">
        <v>12</v>
      </c>
      <c r="D6" s="24">
        <v>4010.07</v>
      </c>
      <c r="E6" s="25">
        <v>36</v>
      </c>
      <c r="F6" s="26">
        <f t="shared" si="1"/>
        <v>43200</v>
      </c>
      <c r="G6" s="26">
        <v>120</v>
      </c>
      <c r="H6" s="27">
        <v>0.8</v>
      </c>
      <c r="I6" s="28">
        <f t="shared" si="0"/>
        <v>34560</v>
      </c>
    </row>
    <row r="7" spans="1:13">
      <c r="A7" s="22">
        <v>4</v>
      </c>
      <c r="B7" s="132"/>
      <c r="C7" s="23" t="s">
        <v>13</v>
      </c>
      <c r="D7" s="24">
        <v>4002.66</v>
      </c>
      <c r="E7" s="29">
        <v>25.5</v>
      </c>
      <c r="F7" s="26">
        <f t="shared" si="1"/>
        <v>30600</v>
      </c>
      <c r="G7" s="26">
        <v>120</v>
      </c>
      <c r="H7" s="27">
        <v>0.8</v>
      </c>
      <c r="I7" s="28">
        <f t="shared" si="0"/>
        <v>24480</v>
      </c>
    </row>
    <row r="8" spans="1:13">
      <c r="A8" s="22">
        <v>5</v>
      </c>
      <c r="B8" s="132"/>
      <c r="C8" s="23" t="s">
        <v>14</v>
      </c>
      <c r="D8" s="24">
        <v>3715.69</v>
      </c>
      <c r="E8" s="25">
        <v>36</v>
      </c>
      <c r="F8" s="26">
        <f t="shared" si="1"/>
        <v>43200</v>
      </c>
      <c r="G8" s="26">
        <v>120</v>
      </c>
      <c r="H8" s="27">
        <v>0.8</v>
      </c>
      <c r="I8" s="28">
        <f t="shared" si="0"/>
        <v>34560</v>
      </c>
    </row>
    <row r="9" spans="1:13">
      <c r="A9" s="30">
        <v>6</v>
      </c>
      <c r="B9" s="132"/>
      <c r="C9" s="31" t="s">
        <v>15</v>
      </c>
      <c r="D9" s="32">
        <v>3653.54</v>
      </c>
      <c r="E9" s="33">
        <v>51</v>
      </c>
      <c r="F9" s="85">
        <f t="shared" si="1"/>
        <v>61200</v>
      </c>
      <c r="G9" s="34">
        <v>120</v>
      </c>
      <c r="H9" s="35">
        <v>0.8</v>
      </c>
      <c r="I9" s="36">
        <f t="shared" si="0"/>
        <v>48960</v>
      </c>
    </row>
    <row r="10" spans="1:13">
      <c r="A10" s="37">
        <v>7</v>
      </c>
      <c r="B10" s="133"/>
      <c r="C10" s="38" t="s">
        <v>16</v>
      </c>
      <c r="D10" s="39">
        <v>3027.01</v>
      </c>
      <c r="E10" s="40">
        <v>36</v>
      </c>
      <c r="F10" s="41">
        <f t="shared" si="1"/>
        <v>43200</v>
      </c>
      <c r="G10" s="41">
        <v>120</v>
      </c>
      <c r="H10" s="42">
        <v>0.8</v>
      </c>
      <c r="I10" s="43">
        <f>IF(E10&lt;=G10,F10*H10,F10*G10*H10/E10)</f>
        <v>34560</v>
      </c>
    </row>
    <row r="11" spans="1:13">
      <c r="A11" s="45">
        <v>8</v>
      </c>
      <c r="B11" s="134">
        <v>2</v>
      </c>
      <c r="C11" s="46" t="s">
        <v>17</v>
      </c>
      <c r="D11" s="47">
        <v>2639.05</v>
      </c>
      <c r="E11" s="48">
        <v>36</v>
      </c>
      <c r="F11" s="49">
        <f t="shared" si="1"/>
        <v>43200</v>
      </c>
      <c r="G11" s="49">
        <v>80</v>
      </c>
      <c r="H11" s="50">
        <v>0.7</v>
      </c>
      <c r="I11" s="51">
        <f t="shared" si="0"/>
        <v>30239.999999999996</v>
      </c>
    </row>
    <row r="12" spans="1:13">
      <c r="A12" s="22">
        <v>9</v>
      </c>
      <c r="B12" s="135"/>
      <c r="C12" s="23" t="s">
        <v>18</v>
      </c>
      <c r="D12" s="24">
        <v>2499.13</v>
      </c>
      <c r="E12" s="25">
        <v>36</v>
      </c>
      <c r="F12" s="26">
        <f t="shared" si="1"/>
        <v>43200</v>
      </c>
      <c r="G12" s="26">
        <v>80</v>
      </c>
      <c r="H12" s="27">
        <v>0.7</v>
      </c>
      <c r="I12" s="28">
        <f t="shared" si="0"/>
        <v>30239.999999999996</v>
      </c>
    </row>
    <row r="13" spans="1:13">
      <c r="A13" s="30">
        <v>10</v>
      </c>
      <c r="B13" s="135"/>
      <c r="C13" s="31" t="s">
        <v>19</v>
      </c>
      <c r="D13" s="32">
        <v>2286.09</v>
      </c>
      <c r="E13" s="33">
        <v>18</v>
      </c>
      <c r="F13" s="85">
        <f t="shared" si="1"/>
        <v>21600</v>
      </c>
      <c r="G13" s="34">
        <v>80</v>
      </c>
      <c r="H13" s="35">
        <v>0.7</v>
      </c>
      <c r="I13" s="36">
        <f t="shared" si="0"/>
        <v>15119.999999999998</v>
      </c>
    </row>
    <row r="14" spans="1:13">
      <c r="A14" s="16">
        <v>11</v>
      </c>
      <c r="B14" s="135"/>
      <c r="C14" s="17" t="s">
        <v>20</v>
      </c>
      <c r="D14" s="52">
        <v>2012.08</v>
      </c>
      <c r="E14" s="19">
        <v>30</v>
      </c>
      <c r="F14" s="15">
        <f t="shared" si="1"/>
        <v>36000</v>
      </c>
      <c r="G14" s="15">
        <v>80</v>
      </c>
      <c r="H14" s="20">
        <v>0.7</v>
      </c>
      <c r="I14" s="21">
        <f t="shared" si="0"/>
        <v>25200</v>
      </c>
    </row>
    <row r="15" spans="1:13">
      <c r="A15" s="22">
        <v>12</v>
      </c>
      <c r="B15" s="135"/>
      <c r="C15" s="23" t="s">
        <v>21</v>
      </c>
      <c r="D15" s="24">
        <v>2000.09</v>
      </c>
      <c r="E15" s="25">
        <v>36</v>
      </c>
      <c r="F15" s="26">
        <f t="shared" si="1"/>
        <v>43200</v>
      </c>
      <c r="G15" s="26">
        <v>80</v>
      </c>
      <c r="H15" s="27">
        <v>0.7</v>
      </c>
      <c r="I15" s="28">
        <f t="shared" si="0"/>
        <v>30239.999999999996</v>
      </c>
    </row>
    <row r="16" spans="1:13">
      <c r="A16" s="30">
        <v>13</v>
      </c>
      <c r="B16" s="135"/>
      <c r="C16" s="31" t="s">
        <v>22</v>
      </c>
      <c r="D16" s="32">
        <v>1829.63</v>
      </c>
      <c r="E16" s="33">
        <v>18</v>
      </c>
      <c r="F16" s="85">
        <f t="shared" si="1"/>
        <v>21600</v>
      </c>
      <c r="G16" s="34">
        <v>80</v>
      </c>
      <c r="H16" s="35">
        <v>0.7</v>
      </c>
      <c r="I16" s="36">
        <f t="shared" si="0"/>
        <v>15119.999999999998</v>
      </c>
    </row>
    <row r="17" spans="1:13">
      <c r="A17" s="22">
        <v>14</v>
      </c>
      <c r="B17" s="135"/>
      <c r="C17" s="23" t="s">
        <v>23</v>
      </c>
      <c r="D17" s="24">
        <v>1807.84</v>
      </c>
      <c r="E17" s="25">
        <v>36</v>
      </c>
      <c r="F17" s="26">
        <f t="shared" si="1"/>
        <v>43200</v>
      </c>
      <c r="G17" s="26">
        <v>80</v>
      </c>
      <c r="H17" s="27">
        <v>0.7</v>
      </c>
      <c r="I17" s="28">
        <f t="shared" si="0"/>
        <v>30239.999999999996</v>
      </c>
    </row>
    <row r="18" spans="1:13">
      <c r="A18" s="53">
        <v>15</v>
      </c>
      <c r="B18" s="136"/>
      <c r="C18" s="54" t="s">
        <v>24</v>
      </c>
      <c r="D18" s="55">
        <v>1791.94</v>
      </c>
      <c r="E18" s="56">
        <v>156</v>
      </c>
      <c r="F18" s="57">
        <f t="shared" si="1"/>
        <v>187200</v>
      </c>
      <c r="G18" s="57">
        <v>80</v>
      </c>
      <c r="H18" s="58">
        <v>0.7</v>
      </c>
      <c r="I18" s="59">
        <f t="shared" si="0"/>
        <v>67200</v>
      </c>
    </row>
    <row r="19" spans="1:13">
      <c r="A19" s="45">
        <v>16</v>
      </c>
      <c r="B19" s="131">
        <v>3</v>
      </c>
      <c r="C19" s="46" t="s">
        <v>25</v>
      </c>
      <c r="D19" s="47">
        <v>1469.44</v>
      </c>
      <c r="E19" s="48">
        <v>51</v>
      </c>
      <c r="F19" s="49">
        <f t="shared" si="1"/>
        <v>61200</v>
      </c>
      <c r="G19" s="49">
        <v>40</v>
      </c>
      <c r="H19" s="50">
        <v>0.6</v>
      </c>
      <c r="I19" s="51">
        <f t="shared" si="0"/>
        <v>28800</v>
      </c>
      <c r="M19" s="87"/>
    </row>
    <row r="20" spans="1:13">
      <c r="A20" s="22">
        <v>17</v>
      </c>
      <c r="B20" s="132"/>
      <c r="C20" s="23" t="s">
        <v>26</v>
      </c>
      <c r="D20" s="24">
        <v>1438.77</v>
      </c>
      <c r="E20" s="25">
        <v>18</v>
      </c>
      <c r="F20" s="26">
        <f t="shared" si="1"/>
        <v>21600</v>
      </c>
      <c r="G20" s="26">
        <v>40</v>
      </c>
      <c r="H20" s="27">
        <v>0.6</v>
      </c>
      <c r="I20" s="28">
        <f t="shared" si="0"/>
        <v>12960</v>
      </c>
      <c r="M20" s="87"/>
    </row>
    <row r="21" spans="1:13">
      <c r="A21" s="16">
        <v>18</v>
      </c>
      <c r="B21" s="132"/>
      <c r="C21" s="17" t="s">
        <v>27</v>
      </c>
      <c r="D21" s="18">
        <v>1392.39</v>
      </c>
      <c r="E21" s="19">
        <v>18</v>
      </c>
      <c r="F21" s="15">
        <f t="shared" si="1"/>
        <v>21600</v>
      </c>
      <c r="G21" s="15">
        <v>40</v>
      </c>
      <c r="H21" s="20">
        <v>0.6</v>
      </c>
      <c r="I21" s="21">
        <f t="shared" si="0"/>
        <v>12960</v>
      </c>
      <c r="M21" s="87"/>
    </row>
    <row r="22" spans="1:13">
      <c r="A22" s="16">
        <v>19</v>
      </c>
      <c r="B22" s="132"/>
      <c r="C22" s="17" t="s">
        <v>28</v>
      </c>
      <c r="D22" s="18">
        <v>1345.6</v>
      </c>
      <c r="E22" s="19">
        <v>36</v>
      </c>
      <c r="F22" s="15">
        <f t="shared" si="1"/>
        <v>43200</v>
      </c>
      <c r="G22" s="15">
        <v>40</v>
      </c>
      <c r="H22" s="20">
        <v>0.6</v>
      </c>
      <c r="I22" s="21">
        <f t="shared" si="0"/>
        <v>25920</v>
      </c>
      <c r="M22" s="87"/>
    </row>
    <row r="23" spans="1:13">
      <c r="A23" s="16">
        <v>20</v>
      </c>
      <c r="B23" s="132"/>
      <c r="C23" s="17" t="s">
        <v>29</v>
      </c>
      <c r="D23" s="18">
        <v>1289.71</v>
      </c>
      <c r="E23" s="19">
        <v>36</v>
      </c>
      <c r="F23" s="15">
        <f t="shared" si="1"/>
        <v>43200</v>
      </c>
      <c r="G23" s="15">
        <v>40</v>
      </c>
      <c r="H23" s="20">
        <v>0.6</v>
      </c>
      <c r="I23" s="21">
        <f t="shared" si="0"/>
        <v>25920</v>
      </c>
      <c r="M23" s="87"/>
    </row>
    <row r="24" spans="1:13">
      <c r="A24" s="22">
        <v>21</v>
      </c>
      <c r="B24" s="132"/>
      <c r="C24" s="23" t="s">
        <v>30</v>
      </c>
      <c r="D24" s="24">
        <v>1198.72</v>
      </c>
      <c r="E24" s="25">
        <v>36</v>
      </c>
      <c r="F24" s="26">
        <f t="shared" si="1"/>
        <v>43200</v>
      </c>
      <c r="G24" s="26">
        <v>40</v>
      </c>
      <c r="H24" s="27">
        <v>0.6</v>
      </c>
      <c r="I24" s="28">
        <f t="shared" si="0"/>
        <v>25920</v>
      </c>
      <c r="M24" s="87"/>
    </row>
    <row r="25" spans="1:13">
      <c r="A25" s="60">
        <v>22</v>
      </c>
      <c r="B25" s="132"/>
      <c r="C25" s="61" t="s">
        <v>31</v>
      </c>
      <c r="D25" s="62">
        <v>808.09</v>
      </c>
      <c r="E25" s="63">
        <v>18</v>
      </c>
      <c r="F25" s="86">
        <f t="shared" si="1"/>
        <v>21600</v>
      </c>
      <c r="G25" s="64">
        <v>40</v>
      </c>
      <c r="H25" s="65">
        <v>0.6</v>
      </c>
      <c r="I25" s="66">
        <f t="shared" si="0"/>
        <v>12960</v>
      </c>
      <c r="M25" s="87"/>
    </row>
    <row r="26" spans="1:13">
      <c r="A26" s="60">
        <v>23</v>
      </c>
      <c r="B26" s="132"/>
      <c r="C26" s="61" t="s">
        <v>32</v>
      </c>
      <c r="D26" s="62">
        <v>602.73</v>
      </c>
      <c r="E26" s="63">
        <v>36</v>
      </c>
      <c r="F26" s="86">
        <f t="shared" si="1"/>
        <v>43200</v>
      </c>
      <c r="G26" s="64">
        <v>40</v>
      </c>
      <c r="H26" s="65">
        <v>0.6</v>
      </c>
      <c r="I26" s="66">
        <f t="shared" si="0"/>
        <v>25920</v>
      </c>
      <c r="M26" s="87"/>
    </row>
    <row r="27" spans="1:13">
      <c r="A27" s="53">
        <v>24</v>
      </c>
      <c r="B27" s="133"/>
      <c r="C27" s="68" t="s">
        <v>33</v>
      </c>
      <c r="D27" s="55">
        <v>1040</v>
      </c>
      <c r="E27" s="56">
        <v>54</v>
      </c>
      <c r="F27" s="57">
        <f t="shared" si="1"/>
        <v>64800</v>
      </c>
      <c r="G27" s="57">
        <v>40</v>
      </c>
      <c r="H27" s="58">
        <v>0.6</v>
      </c>
      <c r="I27" s="59">
        <f t="shared" si="0"/>
        <v>28800</v>
      </c>
      <c r="M27" s="87"/>
    </row>
    <row r="28" spans="1:13">
      <c r="A28" s="22">
        <v>25</v>
      </c>
      <c r="B28" s="135">
        <v>4</v>
      </c>
      <c r="C28" s="23" t="s">
        <v>34</v>
      </c>
      <c r="D28" s="24">
        <v>455.38</v>
      </c>
      <c r="E28" s="25">
        <v>18</v>
      </c>
      <c r="F28" s="26">
        <f t="shared" si="1"/>
        <v>21600</v>
      </c>
      <c r="G28" s="26">
        <v>20</v>
      </c>
      <c r="H28" s="27">
        <v>0.5</v>
      </c>
      <c r="I28" s="28">
        <f t="shared" si="0"/>
        <v>10800</v>
      </c>
      <c r="M28" s="87"/>
    </row>
    <row r="29" spans="1:13">
      <c r="A29" s="22">
        <v>26</v>
      </c>
      <c r="B29" s="135"/>
      <c r="C29" s="23" t="s">
        <v>35</v>
      </c>
      <c r="D29" s="24">
        <v>414.37</v>
      </c>
      <c r="E29" s="25">
        <v>36</v>
      </c>
      <c r="F29" s="26">
        <f t="shared" si="1"/>
        <v>43200</v>
      </c>
      <c r="G29" s="26">
        <v>20</v>
      </c>
      <c r="H29" s="27">
        <v>0.5</v>
      </c>
      <c r="I29" s="28">
        <f t="shared" si="0"/>
        <v>12000</v>
      </c>
      <c r="M29" s="87"/>
    </row>
    <row r="30" spans="1:13">
      <c r="A30" s="22">
        <v>27</v>
      </c>
      <c r="B30" s="135"/>
      <c r="C30" s="23" t="s">
        <v>36</v>
      </c>
      <c r="D30" s="24">
        <v>388.89</v>
      </c>
      <c r="E30" s="25">
        <v>36</v>
      </c>
      <c r="F30" s="26">
        <f t="shared" si="1"/>
        <v>43200</v>
      </c>
      <c r="G30" s="26">
        <v>20</v>
      </c>
      <c r="H30" s="27">
        <v>0.5</v>
      </c>
      <c r="I30" s="28">
        <f t="shared" si="0"/>
        <v>12000</v>
      </c>
      <c r="M30" s="87"/>
    </row>
    <row r="31" spans="1:13" ht="27">
      <c r="A31" s="22">
        <v>28</v>
      </c>
      <c r="B31" s="135"/>
      <c r="C31" s="23" t="s">
        <v>37</v>
      </c>
      <c r="D31" s="69">
        <v>376.86</v>
      </c>
      <c r="E31" s="25">
        <v>51</v>
      </c>
      <c r="F31" s="26">
        <f t="shared" si="1"/>
        <v>61200</v>
      </c>
      <c r="G31" s="26">
        <v>20</v>
      </c>
      <c r="H31" s="27">
        <v>0.5</v>
      </c>
      <c r="I31" s="28">
        <f t="shared" si="0"/>
        <v>12000</v>
      </c>
      <c r="M31" s="87"/>
    </row>
    <row r="32" spans="1:13">
      <c r="A32" s="22">
        <v>29</v>
      </c>
      <c r="B32" s="135"/>
      <c r="C32" s="70" t="s">
        <v>38</v>
      </c>
      <c r="D32" s="69">
        <v>240</v>
      </c>
      <c r="E32" s="25">
        <v>54</v>
      </c>
      <c r="F32" s="26">
        <f t="shared" si="1"/>
        <v>64800</v>
      </c>
      <c r="G32" s="26">
        <v>20</v>
      </c>
      <c r="H32" s="27">
        <v>0.5</v>
      </c>
      <c r="I32" s="28">
        <f t="shared" si="0"/>
        <v>12000</v>
      </c>
      <c r="M32" s="87"/>
    </row>
    <row r="33" spans="1:13" ht="27">
      <c r="A33" s="16">
        <v>30</v>
      </c>
      <c r="B33" s="135"/>
      <c r="C33" s="17" t="s">
        <v>39</v>
      </c>
      <c r="D33" s="18">
        <v>156.01</v>
      </c>
      <c r="E33" s="19">
        <v>57</v>
      </c>
      <c r="F33" s="15">
        <f t="shared" si="1"/>
        <v>68400</v>
      </c>
      <c r="G33" s="15">
        <v>20</v>
      </c>
      <c r="H33" s="20">
        <v>0.5</v>
      </c>
      <c r="I33" s="21">
        <f t="shared" si="0"/>
        <v>12000</v>
      </c>
      <c r="M33" s="87"/>
    </row>
    <row r="34" spans="1:13">
      <c r="A34" s="22">
        <v>31</v>
      </c>
      <c r="B34" s="135"/>
      <c r="C34" s="23" t="s">
        <v>40</v>
      </c>
      <c r="D34" s="24">
        <v>127.48</v>
      </c>
      <c r="E34" s="25">
        <v>51</v>
      </c>
      <c r="F34" s="26">
        <f t="shared" si="1"/>
        <v>61200</v>
      </c>
      <c r="G34" s="26">
        <v>20</v>
      </c>
      <c r="H34" s="27">
        <v>0.5</v>
      </c>
      <c r="I34" s="28">
        <f t="shared" si="0"/>
        <v>12000</v>
      </c>
      <c r="M34" s="87"/>
    </row>
    <row r="35" spans="1:13">
      <c r="A35" s="22">
        <v>32</v>
      </c>
      <c r="B35" s="135"/>
      <c r="C35" s="23" t="s">
        <v>41</v>
      </c>
      <c r="D35" s="24">
        <v>51</v>
      </c>
      <c r="E35" s="29">
        <v>25.5</v>
      </c>
      <c r="F35" s="26">
        <f t="shared" si="1"/>
        <v>30600</v>
      </c>
      <c r="G35" s="26">
        <v>20</v>
      </c>
      <c r="H35" s="27">
        <v>0.5</v>
      </c>
      <c r="I35" s="28">
        <f t="shared" si="0"/>
        <v>12000</v>
      </c>
      <c r="M35" s="87"/>
    </row>
    <row r="36" spans="1:13">
      <c r="A36" s="60">
        <v>33</v>
      </c>
      <c r="B36" s="135"/>
      <c r="C36" s="61" t="s">
        <v>42</v>
      </c>
      <c r="D36" s="62">
        <v>39.47</v>
      </c>
      <c r="E36" s="63">
        <v>36</v>
      </c>
      <c r="F36" s="64">
        <f t="shared" si="1"/>
        <v>43200</v>
      </c>
      <c r="G36" s="64">
        <v>20</v>
      </c>
      <c r="H36" s="65">
        <v>0.5</v>
      </c>
      <c r="I36" s="66">
        <f t="shared" si="0"/>
        <v>12000</v>
      </c>
      <c r="K36" s="44"/>
      <c r="L36" s="1" t="s">
        <v>56</v>
      </c>
      <c r="M36" s="88"/>
    </row>
    <row r="37" spans="1:13">
      <c r="A37" s="22">
        <v>34</v>
      </c>
      <c r="B37" s="135"/>
      <c r="C37" s="23" t="s">
        <v>43</v>
      </c>
      <c r="D37" s="24">
        <v>0</v>
      </c>
      <c r="E37" s="29">
        <v>25.5</v>
      </c>
      <c r="F37" s="26">
        <f t="shared" si="1"/>
        <v>30600</v>
      </c>
      <c r="G37" s="26">
        <v>20</v>
      </c>
      <c r="H37" s="27">
        <v>0.5</v>
      </c>
      <c r="I37" s="28">
        <f t="shared" si="0"/>
        <v>12000</v>
      </c>
      <c r="K37" s="75"/>
      <c r="L37" s="1" t="s">
        <v>57</v>
      </c>
      <c r="M37" s="88"/>
    </row>
    <row r="38" spans="1:13">
      <c r="A38" s="22">
        <v>35</v>
      </c>
      <c r="B38" s="135"/>
      <c r="C38" s="23" t="s">
        <v>44</v>
      </c>
      <c r="D38" s="24"/>
      <c r="E38" s="29">
        <v>25.5</v>
      </c>
      <c r="F38" s="26">
        <f t="shared" si="1"/>
        <v>30600</v>
      </c>
      <c r="G38" s="26">
        <v>20</v>
      </c>
      <c r="H38" s="27">
        <v>0.5</v>
      </c>
      <c r="I38" s="28">
        <f t="shared" si="0"/>
        <v>12000</v>
      </c>
      <c r="K38" s="26"/>
      <c r="L38" s="1" t="s">
        <v>58</v>
      </c>
      <c r="M38" s="88"/>
    </row>
    <row r="39" spans="1:13">
      <c r="A39" s="22">
        <v>36</v>
      </c>
      <c r="B39" s="135"/>
      <c r="C39" s="23" t="s">
        <v>45</v>
      </c>
      <c r="D39" s="24">
        <v>15</v>
      </c>
      <c r="E39" s="25">
        <v>18</v>
      </c>
      <c r="F39" s="26">
        <f t="shared" si="1"/>
        <v>21600</v>
      </c>
      <c r="G39" s="26">
        <v>20</v>
      </c>
      <c r="H39" s="27">
        <v>0.5</v>
      </c>
      <c r="I39" s="28">
        <f t="shared" si="0"/>
        <v>10800</v>
      </c>
      <c r="K39" s="15"/>
      <c r="L39" s="1" t="s">
        <v>59</v>
      </c>
      <c r="M39" s="88"/>
    </row>
    <row r="40" spans="1:13">
      <c r="A40" s="71">
        <v>37</v>
      </c>
      <c r="B40" s="136"/>
      <c r="C40" s="72" t="s">
        <v>46</v>
      </c>
      <c r="D40" s="73">
        <v>421.66</v>
      </c>
      <c r="E40" s="74">
        <v>144</v>
      </c>
      <c r="F40" s="75">
        <f t="shared" si="1"/>
        <v>172800</v>
      </c>
      <c r="G40" s="75">
        <v>200</v>
      </c>
      <c r="H40" s="76">
        <v>0.5</v>
      </c>
      <c r="I40" s="77">
        <f t="shared" si="0"/>
        <v>86400</v>
      </c>
      <c r="K40" s="34"/>
      <c r="L40" s="1" t="s">
        <v>60</v>
      </c>
      <c r="M40" s="88"/>
    </row>
    <row r="41" spans="1:13">
      <c r="A41" s="125" t="s">
        <v>47</v>
      </c>
      <c r="B41" s="126"/>
      <c r="C41" s="78"/>
      <c r="D41" s="79"/>
      <c r="E41" s="80">
        <f>SUM(E4:E40)</f>
        <v>1767</v>
      </c>
      <c r="F41" s="79">
        <f>SUM(F4:F40)</f>
        <v>2120400</v>
      </c>
      <c r="G41" s="79"/>
      <c r="H41" s="79"/>
      <c r="I41" s="81">
        <f>SUM(I4:I40)</f>
        <v>1033200</v>
      </c>
      <c r="K41" s="64"/>
      <c r="L41" s="1" t="s">
        <v>61</v>
      </c>
      <c r="M41" s="88"/>
    </row>
    <row r="42" spans="1:13">
      <c r="M42" s="88"/>
    </row>
    <row r="43" spans="1:13">
      <c r="E43" s="83"/>
    </row>
    <row r="44" spans="1:13">
      <c r="A44" s="84" t="s">
        <v>48</v>
      </c>
    </row>
    <row r="45" spans="1:13">
      <c r="A45" s="1" t="s">
        <v>49</v>
      </c>
    </row>
    <row r="46" spans="1:13">
      <c r="A46" s="1" t="s">
        <v>50</v>
      </c>
    </row>
    <row r="47" spans="1:13">
      <c r="A47" s="1" t="s">
        <v>51</v>
      </c>
    </row>
    <row r="48" spans="1:13">
      <c r="A48" s="1" t="s">
        <v>52</v>
      </c>
    </row>
    <row r="49" spans="1:9">
      <c r="A49" s="1" t="s">
        <v>53</v>
      </c>
    </row>
    <row r="50" spans="1:9" ht="44.25" customHeight="1">
      <c r="A50" s="127" t="s">
        <v>54</v>
      </c>
      <c r="B50" s="127"/>
      <c r="C50" s="127"/>
      <c r="D50" s="127"/>
      <c r="E50" s="127"/>
      <c r="F50" s="127"/>
      <c r="G50" s="127"/>
      <c r="H50" s="127"/>
      <c r="I50" s="127"/>
    </row>
    <row r="51" spans="1:9">
      <c r="A51" s="1" t="s">
        <v>55</v>
      </c>
    </row>
  </sheetData>
  <mergeCells count="8">
    <mergeCell ref="A41:B41"/>
    <mergeCell ref="A50:I50"/>
    <mergeCell ref="A1:I1"/>
    <mergeCell ref="A2:I2"/>
    <mergeCell ref="B4:B10"/>
    <mergeCell ref="B11:B18"/>
    <mergeCell ref="B19:B27"/>
    <mergeCell ref="B28:B40"/>
  </mergeCells>
  <phoneticPr fontId="3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Normal="100" workbookViewId="0">
      <selection sqref="A1:B1"/>
    </sheetView>
  </sheetViews>
  <sheetFormatPr defaultRowHeight="13.5"/>
  <cols>
    <col min="1" max="1" width="6" style="94" customWidth="1"/>
    <col min="2" max="2" width="6.875" style="1" customWidth="1"/>
    <col min="3" max="3" width="43.875" style="82" customWidth="1"/>
    <col min="4" max="4" width="13.375" style="1" customWidth="1"/>
    <col min="5" max="5" width="10.375" style="67" customWidth="1"/>
    <col min="6" max="6" width="9.75" style="1" customWidth="1"/>
    <col min="7" max="7" width="12.625" style="1" customWidth="1"/>
    <col min="8" max="8" width="12.25" style="1" customWidth="1"/>
    <col min="9" max="9" width="21.25" style="1" customWidth="1"/>
    <col min="10" max="13" width="9" style="1"/>
    <col min="14" max="257" width="9" style="87"/>
    <col min="258" max="258" width="33" style="87" customWidth="1"/>
    <col min="259" max="259" width="13.5" style="87" customWidth="1"/>
    <col min="260" max="260" width="13.75" style="87" customWidth="1"/>
    <col min="261" max="261" width="14.25" style="87" customWidth="1"/>
    <col min="262" max="262" width="13" style="87" customWidth="1"/>
    <col min="263" max="264" width="12.125" style="87" customWidth="1"/>
    <col min="265" max="265" width="12" style="87" customWidth="1"/>
    <col min="266" max="513" width="9" style="87"/>
    <col min="514" max="514" width="33" style="87" customWidth="1"/>
    <col min="515" max="515" width="13.5" style="87" customWidth="1"/>
    <col min="516" max="516" width="13.75" style="87" customWidth="1"/>
    <col min="517" max="517" width="14.25" style="87" customWidth="1"/>
    <col min="518" max="518" width="13" style="87" customWidth="1"/>
    <col min="519" max="520" width="12.125" style="87" customWidth="1"/>
    <col min="521" max="521" width="12" style="87" customWidth="1"/>
    <col min="522" max="769" width="9" style="87"/>
    <col min="770" max="770" width="33" style="87" customWidth="1"/>
    <col min="771" max="771" width="13.5" style="87" customWidth="1"/>
    <col min="772" max="772" width="13.75" style="87" customWidth="1"/>
    <col min="773" max="773" width="14.25" style="87" customWidth="1"/>
    <col min="774" max="774" width="13" style="87" customWidth="1"/>
    <col min="775" max="776" width="12.125" style="87" customWidth="1"/>
    <col min="777" max="777" width="12" style="87" customWidth="1"/>
    <col min="778" max="1025" width="9" style="87"/>
    <col min="1026" max="1026" width="33" style="87" customWidth="1"/>
    <col min="1027" max="1027" width="13.5" style="87" customWidth="1"/>
    <col min="1028" max="1028" width="13.75" style="87" customWidth="1"/>
    <col min="1029" max="1029" width="14.25" style="87" customWidth="1"/>
    <col min="1030" max="1030" width="13" style="87" customWidth="1"/>
    <col min="1031" max="1032" width="12.125" style="87" customWidth="1"/>
    <col min="1033" max="1033" width="12" style="87" customWidth="1"/>
    <col min="1034" max="1281" width="9" style="87"/>
    <col min="1282" max="1282" width="33" style="87" customWidth="1"/>
    <col min="1283" max="1283" width="13.5" style="87" customWidth="1"/>
    <col min="1284" max="1284" width="13.75" style="87" customWidth="1"/>
    <col min="1285" max="1285" width="14.25" style="87" customWidth="1"/>
    <col min="1286" max="1286" width="13" style="87" customWidth="1"/>
    <col min="1287" max="1288" width="12.125" style="87" customWidth="1"/>
    <col min="1289" max="1289" width="12" style="87" customWidth="1"/>
    <col min="1290" max="1537" width="9" style="87"/>
    <col min="1538" max="1538" width="33" style="87" customWidth="1"/>
    <col min="1539" max="1539" width="13.5" style="87" customWidth="1"/>
    <col min="1540" max="1540" width="13.75" style="87" customWidth="1"/>
    <col min="1541" max="1541" width="14.25" style="87" customWidth="1"/>
    <col min="1542" max="1542" width="13" style="87" customWidth="1"/>
    <col min="1543" max="1544" width="12.125" style="87" customWidth="1"/>
    <col min="1545" max="1545" width="12" style="87" customWidth="1"/>
    <col min="1546" max="1793" width="9" style="87"/>
    <col min="1794" max="1794" width="33" style="87" customWidth="1"/>
    <col min="1795" max="1795" width="13.5" style="87" customWidth="1"/>
    <col min="1796" max="1796" width="13.75" style="87" customWidth="1"/>
    <col min="1797" max="1797" width="14.25" style="87" customWidth="1"/>
    <col min="1798" max="1798" width="13" style="87" customWidth="1"/>
    <col min="1799" max="1800" width="12.125" style="87" customWidth="1"/>
    <col min="1801" max="1801" width="12" style="87" customWidth="1"/>
    <col min="1802" max="2049" width="9" style="87"/>
    <col min="2050" max="2050" width="33" style="87" customWidth="1"/>
    <col min="2051" max="2051" width="13.5" style="87" customWidth="1"/>
    <col min="2052" max="2052" width="13.75" style="87" customWidth="1"/>
    <col min="2053" max="2053" width="14.25" style="87" customWidth="1"/>
    <col min="2054" max="2054" width="13" style="87" customWidth="1"/>
    <col min="2055" max="2056" width="12.125" style="87" customWidth="1"/>
    <col min="2057" max="2057" width="12" style="87" customWidth="1"/>
    <col min="2058" max="2305" width="9" style="87"/>
    <col min="2306" max="2306" width="33" style="87" customWidth="1"/>
    <col min="2307" max="2307" width="13.5" style="87" customWidth="1"/>
    <col min="2308" max="2308" width="13.75" style="87" customWidth="1"/>
    <col min="2309" max="2309" width="14.25" style="87" customWidth="1"/>
    <col min="2310" max="2310" width="13" style="87" customWidth="1"/>
    <col min="2311" max="2312" width="12.125" style="87" customWidth="1"/>
    <col min="2313" max="2313" width="12" style="87" customWidth="1"/>
    <col min="2314" max="2561" width="9" style="87"/>
    <col min="2562" max="2562" width="33" style="87" customWidth="1"/>
    <col min="2563" max="2563" width="13.5" style="87" customWidth="1"/>
    <col min="2564" max="2564" width="13.75" style="87" customWidth="1"/>
    <col min="2565" max="2565" width="14.25" style="87" customWidth="1"/>
    <col min="2566" max="2566" width="13" style="87" customWidth="1"/>
    <col min="2567" max="2568" width="12.125" style="87" customWidth="1"/>
    <col min="2569" max="2569" width="12" style="87" customWidth="1"/>
    <col min="2570" max="2817" width="9" style="87"/>
    <col min="2818" max="2818" width="33" style="87" customWidth="1"/>
    <col min="2819" max="2819" width="13.5" style="87" customWidth="1"/>
    <col min="2820" max="2820" width="13.75" style="87" customWidth="1"/>
    <col min="2821" max="2821" width="14.25" style="87" customWidth="1"/>
    <col min="2822" max="2822" width="13" style="87" customWidth="1"/>
    <col min="2823" max="2824" width="12.125" style="87" customWidth="1"/>
    <col min="2825" max="2825" width="12" style="87" customWidth="1"/>
    <col min="2826" max="3073" width="9" style="87"/>
    <col min="3074" max="3074" width="33" style="87" customWidth="1"/>
    <col min="3075" max="3075" width="13.5" style="87" customWidth="1"/>
    <col min="3076" max="3076" width="13.75" style="87" customWidth="1"/>
    <col min="3077" max="3077" width="14.25" style="87" customWidth="1"/>
    <col min="3078" max="3078" width="13" style="87" customWidth="1"/>
    <col min="3079" max="3080" width="12.125" style="87" customWidth="1"/>
    <col min="3081" max="3081" width="12" style="87" customWidth="1"/>
    <col min="3082" max="3329" width="9" style="87"/>
    <col min="3330" max="3330" width="33" style="87" customWidth="1"/>
    <col min="3331" max="3331" width="13.5" style="87" customWidth="1"/>
    <col min="3332" max="3332" width="13.75" style="87" customWidth="1"/>
    <col min="3333" max="3333" width="14.25" style="87" customWidth="1"/>
    <col min="3334" max="3334" width="13" style="87" customWidth="1"/>
    <col min="3335" max="3336" width="12.125" style="87" customWidth="1"/>
    <col min="3337" max="3337" width="12" style="87" customWidth="1"/>
    <col min="3338" max="3585" width="9" style="87"/>
    <col min="3586" max="3586" width="33" style="87" customWidth="1"/>
    <col min="3587" max="3587" width="13.5" style="87" customWidth="1"/>
    <col min="3588" max="3588" width="13.75" style="87" customWidth="1"/>
    <col min="3589" max="3589" width="14.25" style="87" customWidth="1"/>
    <col min="3590" max="3590" width="13" style="87" customWidth="1"/>
    <col min="3591" max="3592" width="12.125" style="87" customWidth="1"/>
    <col min="3593" max="3593" width="12" style="87" customWidth="1"/>
    <col min="3594" max="3841" width="9" style="87"/>
    <col min="3842" max="3842" width="33" style="87" customWidth="1"/>
    <col min="3843" max="3843" width="13.5" style="87" customWidth="1"/>
    <col min="3844" max="3844" width="13.75" style="87" customWidth="1"/>
    <col min="3845" max="3845" width="14.25" style="87" customWidth="1"/>
    <col min="3846" max="3846" width="13" style="87" customWidth="1"/>
    <col min="3847" max="3848" width="12.125" style="87" customWidth="1"/>
    <col min="3849" max="3849" width="12" style="87" customWidth="1"/>
    <col min="3850" max="4097" width="9" style="87"/>
    <col min="4098" max="4098" width="33" style="87" customWidth="1"/>
    <col min="4099" max="4099" width="13.5" style="87" customWidth="1"/>
    <col min="4100" max="4100" width="13.75" style="87" customWidth="1"/>
    <col min="4101" max="4101" width="14.25" style="87" customWidth="1"/>
    <col min="4102" max="4102" width="13" style="87" customWidth="1"/>
    <col min="4103" max="4104" width="12.125" style="87" customWidth="1"/>
    <col min="4105" max="4105" width="12" style="87" customWidth="1"/>
    <col min="4106" max="4353" width="9" style="87"/>
    <col min="4354" max="4354" width="33" style="87" customWidth="1"/>
    <col min="4355" max="4355" width="13.5" style="87" customWidth="1"/>
    <col min="4356" max="4356" width="13.75" style="87" customWidth="1"/>
    <col min="4357" max="4357" width="14.25" style="87" customWidth="1"/>
    <col min="4358" max="4358" width="13" style="87" customWidth="1"/>
    <col min="4359" max="4360" width="12.125" style="87" customWidth="1"/>
    <col min="4361" max="4361" width="12" style="87" customWidth="1"/>
    <col min="4362" max="4609" width="9" style="87"/>
    <col min="4610" max="4610" width="33" style="87" customWidth="1"/>
    <col min="4611" max="4611" width="13.5" style="87" customWidth="1"/>
    <col min="4612" max="4612" width="13.75" style="87" customWidth="1"/>
    <col min="4613" max="4613" width="14.25" style="87" customWidth="1"/>
    <col min="4614" max="4614" width="13" style="87" customWidth="1"/>
    <col min="4615" max="4616" width="12.125" style="87" customWidth="1"/>
    <col min="4617" max="4617" width="12" style="87" customWidth="1"/>
    <col min="4618" max="4865" width="9" style="87"/>
    <col min="4866" max="4866" width="33" style="87" customWidth="1"/>
    <col min="4867" max="4867" width="13.5" style="87" customWidth="1"/>
    <col min="4868" max="4868" width="13.75" style="87" customWidth="1"/>
    <col min="4869" max="4869" width="14.25" style="87" customWidth="1"/>
    <col min="4870" max="4870" width="13" style="87" customWidth="1"/>
    <col min="4871" max="4872" width="12.125" style="87" customWidth="1"/>
    <col min="4873" max="4873" width="12" style="87" customWidth="1"/>
    <col min="4874" max="5121" width="9" style="87"/>
    <col min="5122" max="5122" width="33" style="87" customWidth="1"/>
    <col min="5123" max="5123" width="13.5" style="87" customWidth="1"/>
    <col min="5124" max="5124" width="13.75" style="87" customWidth="1"/>
    <col min="5125" max="5125" width="14.25" style="87" customWidth="1"/>
    <col min="5126" max="5126" width="13" style="87" customWidth="1"/>
    <col min="5127" max="5128" width="12.125" style="87" customWidth="1"/>
    <col min="5129" max="5129" width="12" style="87" customWidth="1"/>
    <col min="5130" max="5377" width="9" style="87"/>
    <col min="5378" max="5378" width="33" style="87" customWidth="1"/>
    <col min="5379" max="5379" width="13.5" style="87" customWidth="1"/>
    <col min="5380" max="5380" width="13.75" style="87" customWidth="1"/>
    <col min="5381" max="5381" width="14.25" style="87" customWidth="1"/>
    <col min="5382" max="5382" width="13" style="87" customWidth="1"/>
    <col min="5383" max="5384" width="12.125" style="87" customWidth="1"/>
    <col min="5385" max="5385" width="12" style="87" customWidth="1"/>
    <col min="5386" max="5633" width="9" style="87"/>
    <col min="5634" max="5634" width="33" style="87" customWidth="1"/>
    <col min="5635" max="5635" width="13.5" style="87" customWidth="1"/>
    <col min="5636" max="5636" width="13.75" style="87" customWidth="1"/>
    <col min="5637" max="5637" width="14.25" style="87" customWidth="1"/>
    <col min="5638" max="5638" width="13" style="87" customWidth="1"/>
    <col min="5639" max="5640" width="12.125" style="87" customWidth="1"/>
    <col min="5641" max="5641" width="12" style="87" customWidth="1"/>
    <col min="5642" max="5889" width="9" style="87"/>
    <col min="5890" max="5890" width="33" style="87" customWidth="1"/>
    <col min="5891" max="5891" width="13.5" style="87" customWidth="1"/>
    <col min="5892" max="5892" width="13.75" style="87" customWidth="1"/>
    <col min="5893" max="5893" width="14.25" style="87" customWidth="1"/>
    <col min="5894" max="5894" width="13" style="87" customWidth="1"/>
    <col min="5895" max="5896" width="12.125" style="87" customWidth="1"/>
    <col min="5897" max="5897" width="12" style="87" customWidth="1"/>
    <col min="5898" max="6145" width="9" style="87"/>
    <col min="6146" max="6146" width="33" style="87" customWidth="1"/>
    <col min="6147" max="6147" width="13.5" style="87" customWidth="1"/>
    <col min="6148" max="6148" width="13.75" style="87" customWidth="1"/>
    <col min="6149" max="6149" width="14.25" style="87" customWidth="1"/>
    <col min="6150" max="6150" width="13" style="87" customWidth="1"/>
    <col min="6151" max="6152" width="12.125" style="87" customWidth="1"/>
    <col min="6153" max="6153" width="12" style="87" customWidth="1"/>
    <col min="6154" max="6401" width="9" style="87"/>
    <col min="6402" max="6402" width="33" style="87" customWidth="1"/>
    <col min="6403" max="6403" width="13.5" style="87" customWidth="1"/>
    <col min="6404" max="6404" width="13.75" style="87" customWidth="1"/>
    <col min="6405" max="6405" width="14.25" style="87" customWidth="1"/>
    <col min="6406" max="6406" width="13" style="87" customWidth="1"/>
    <col min="6407" max="6408" width="12.125" style="87" customWidth="1"/>
    <col min="6409" max="6409" width="12" style="87" customWidth="1"/>
    <col min="6410" max="6657" width="9" style="87"/>
    <col min="6658" max="6658" width="33" style="87" customWidth="1"/>
    <col min="6659" max="6659" width="13.5" style="87" customWidth="1"/>
    <col min="6660" max="6660" width="13.75" style="87" customWidth="1"/>
    <col min="6661" max="6661" width="14.25" style="87" customWidth="1"/>
    <col min="6662" max="6662" width="13" style="87" customWidth="1"/>
    <col min="6663" max="6664" width="12.125" style="87" customWidth="1"/>
    <col min="6665" max="6665" width="12" style="87" customWidth="1"/>
    <col min="6666" max="6913" width="9" style="87"/>
    <col min="6914" max="6914" width="33" style="87" customWidth="1"/>
    <col min="6915" max="6915" width="13.5" style="87" customWidth="1"/>
    <col min="6916" max="6916" width="13.75" style="87" customWidth="1"/>
    <col min="6917" max="6917" width="14.25" style="87" customWidth="1"/>
    <col min="6918" max="6918" width="13" style="87" customWidth="1"/>
    <col min="6919" max="6920" width="12.125" style="87" customWidth="1"/>
    <col min="6921" max="6921" width="12" style="87" customWidth="1"/>
    <col min="6922" max="7169" width="9" style="87"/>
    <col min="7170" max="7170" width="33" style="87" customWidth="1"/>
    <col min="7171" max="7171" width="13.5" style="87" customWidth="1"/>
    <col min="7172" max="7172" width="13.75" style="87" customWidth="1"/>
    <col min="7173" max="7173" width="14.25" style="87" customWidth="1"/>
    <col min="7174" max="7174" width="13" style="87" customWidth="1"/>
    <col min="7175" max="7176" width="12.125" style="87" customWidth="1"/>
    <col min="7177" max="7177" width="12" style="87" customWidth="1"/>
    <col min="7178" max="7425" width="9" style="87"/>
    <col min="7426" max="7426" width="33" style="87" customWidth="1"/>
    <col min="7427" max="7427" width="13.5" style="87" customWidth="1"/>
    <col min="7428" max="7428" width="13.75" style="87" customWidth="1"/>
    <col min="7429" max="7429" width="14.25" style="87" customWidth="1"/>
    <col min="7430" max="7430" width="13" style="87" customWidth="1"/>
    <col min="7431" max="7432" width="12.125" style="87" customWidth="1"/>
    <col min="7433" max="7433" width="12" style="87" customWidth="1"/>
    <col min="7434" max="7681" width="9" style="87"/>
    <col min="7682" max="7682" width="33" style="87" customWidth="1"/>
    <col min="7683" max="7683" width="13.5" style="87" customWidth="1"/>
    <col min="7684" max="7684" width="13.75" style="87" customWidth="1"/>
    <col min="7685" max="7685" width="14.25" style="87" customWidth="1"/>
    <col min="7686" max="7686" width="13" style="87" customWidth="1"/>
    <col min="7687" max="7688" width="12.125" style="87" customWidth="1"/>
    <col min="7689" max="7689" width="12" style="87" customWidth="1"/>
    <col min="7690" max="7937" width="9" style="87"/>
    <col min="7938" max="7938" width="33" style="87" customWidth="1"/>
    <col min="7939" max="7939" width="13.5" style="87" customWidth="1"/>
    <col min="7940" max="7940" width="13.75" style="87" customWidth="1"/>
    <col min="7941" max="7941" width="14.25" style="87" customWidth="1"/>
    <col min="7942" max="7942" width="13" style="87" customWidth="1"/>
    <col min="7943" max="7944" width="12.125" style="87" customWidth="1"/>
    <col min="7945" max="7945" width="12" style="87" customWidth="1"/>
    <col min="7946" max="8193" width="9" style="87"/>
    <col min="8194" max="8194" width="33" style="87" customWidth="1"/>
    <col min="8195" max="8195" width="13.5" style="87" customWidth="1"/>
    <col min="8196" max="8196" width="13.75" style="87" customWidth="1"/>
    <col min="8197" max="8197" width="14.25" style="87" customWidth="1"/>
    <col min="8198" max="8198" width="13" style="87" customWidth="1"/>
    <col min="8199" max="8200" width="12.125" style="87" customWidth="1"/>
    <col min="8201" max="8201" width="12" style="87" customWidth="1"/>
    <col min="8202" max="8449" width="9" style="87"/>
    <col min="8450" max="8450" width="33" style="87" customWidth="1"/>
    <col min="8451" max="8451" width="13.5" style="87" customWidth="1"/>
    <col min="8452" max="8452" width="13.75" style="87" customWidth="1"/>
    <col min="8453" max="8453" width="14.25" style="87" customWidth="1"/>
    <col min="8454" max="8454" width="13" style="87" customWidth="1"/>
    <col min="8455" max="8456" width="12.125" style="87" customWidth="1"/>
    <col min="8457" max="8457" width="12" style="87" customWidth="1"/>
    <col min="8458" max="8705" width="9" style="87"/>
    <col min="8706" max="8706" width="33" style="87" customWidth="1"/>
    <col min="8707" max="8707" width="13.5" style="87" customWidth="1"/>
    <col min="8708" max="8708" width="13.75" style="87" customWidth="1"/>
    <col min="8709" max="8709" width="14.25" style="87" customWidth="1"/>
    <col min="8710" max="8710" width="13" style="87" customWidth="1"/>
    <col min="8711" max="8712" width="12.125" style="87" customWidth="1"/>
    <col min="8713" max="8713" width="12" style="87" customWidth="1"/>
    <col min="8714" max="8961" width="9" style="87"/>
    <col min="8962" max="8962" width="33" style="87" customWidth="1"/>
    <col min="8963" max="8963" width="13.5" style="87" customWidth="1"/>
    <col min="8964" max="8964" width="13.75" style="87" customWidth="1"/>
    <col min="8965" max="8965" width="14.25" style="87" customWidth="1"/>
    <col min="8966" max="8966" width="13" style="87" customWidth="1"/>
    <col min="8967" max="8968" width="12.125" style="87" customWidth="1"/>
    <col min="8969" max="8969" width="12" style="87" customWidth="1"/>
    <col min="8970" max="9217" width="9" style="87"/>
    <col min="9218" max="9218" width="33" style="87" customWidth="1"/>
    <col min="9219" max="9219" width="13.5" style="87" customWidth="1"/>
    <col min="9220" max="9220" width="13.75" style="87" customWidth="1"/>
    <col min="9221" max="9221" width="14.25" style="87" customWidth="1"/>
    <col min="9222" max="9222" width="13" style="87" customWidth="1"/>
    <col min="9223" max="9224" width="12.125" style="87" customWidth="1"/>
    <col min="9225" max="9225" width="12" style="87" customWidth="1"/>
    <col min="9226" max="9473" width="9" style="87"/>
    <col min="9474" max="9474" width="33" style="87" customWidth="1"/>
    <col min="9475" max="9475" width="13.5" style="87" customWidth="1"/>
    <col min="9476" max="9476" width="13.75" style="87" customWidth="1"/>
    <col min="9477" max="9477" width="14.25" style="87" customWidth="1"/>
    <col min="9478" max="9478" width="13" style="87" customWidth="1"/>
    <col min="9479" max="9480" width="12.125" style="87" customWidth="1"/>
    <col min="9481" max="9481" width="12" style="87" customWidth="1"/>
    <col min="9482" max="9729" width="9" style="87"/>
    <col min="9730" max="9730" width="33" style="87" customWidth="1"/>
    <col min="9731" max="9731" width="13.5" style="87" customWidth="1"/>
    <col min="9732" max="9732" width="13.75" style="87" customWidth="1"/>
    <col min="9733" max="9733" width="14.25" style="87" customWidth="1"/>
    <col min="9734" max="9734" width="13" style="87" customWidth="1"/>
    <col min="9735" max="9736" width="12.125" style="87" customWidth="1"/>
    <col min="9737" max="9737" width="12" style="87" customWidth="1"/>
    <col min="9738" max="9985" width="9" style="87"/>
    <col min="9986" max="9986" width="33" style="87" customWidth="1"/>
    <col min="9987" max="9987" width="13.5" style="87" customWidth="1"/>
    <col min="9988" max="9988" width="13.75" style="87" customWidth="1"/>
    <col min="9989" max="9989" width="14.25" style="87" customWidth="1"/>
    <col min="9990" max="9990" width="13" style="87" customWidth="1"/>
    <col min="9991" max="9992" width="12.125" style="87" customWidth="1"/>
    <col min="9993" max="9993" width="12" style="87" customWidth="1"/>
    <col min="9994" max="10241" width="9" style="87"/>
    <col min="10242" max="10242" width="33" style="87" customWidth="1"/>
    <col min="10243" max="10243" width="13.5" style="87" customWidth="1"/>
    <col min="10244" max="10244" width="13.75" style="87" customWidth="1"/>
    <col min="10245" max="10245" width="14.25" style="87" customWidth="1"/>
    <col min="10246" max="10246" width="13" style="87" customWidth="1"/>
    <col min="10247" max="10248" width="12.125" style="87" customWidth="1"/>
    <col min="10249" max="10249" width="12" style="87" customWidth="1"/>
    <col min="10250" max="10497" width="9" style="87"/>
    <col min="10498" max="10498" width="33" style="87" customWidth="1"/>
    <col min="10499" max="10499" width="13.5" style="87" customWidth="1"/>
    <col min="10500" max="10500" width="13.75" style="87" customWidth="1"/>
    <col min="10501" max="10501" width="14.25" style="87" customWidth="1"/>
    <col min="10502" max="10502" width="13" style="87" customWidth="1"/>
    <col min="10503" max="10504" width="12.125" style="87" customWidth="1"/>
    <col min="10505" max="10505" width="12" style="87" customWidth="1"/>
    <col min="10506" max="10753" width="9" style="87"/>
    <col min="10754" max="10754" width="33" style="87" customWidth="1"/>
    <col min="10755" max="10755" width="13.5" style="87" customWidth="1"/>
    <col min="10756" max="10756" width="13.75" style="87" customWidth="1"/>
    <col min="10757" max="10757" width="14.25" style="87" customWidth="1"/>
    <col min="10758" max="10758" width="13" style="87" customWidth="1"/>
    <col min="10759" max="10760" width="12.125" style="87" customWidth="1"/>
    <col min="10761" max="10761" width="12" style="87" customWidth="1"/>
    <col min="10762" max="11009" width="9" style="87"/>
    <col min="11010" max="11010" width="33" style="87" customWidth="1"/>
    <col min="11011" max="11011" width="13.5" style="87" customWidth="1"/>
    <col min="11012" max="11012" width="13.75" style="87" customWidth="1"/>
    <col min="11013" max="11013" width="14.25" style="87" customWidth="1"/>
    <col min="11014" max="11014" width="13" style="87" customWidth="1"/>
    <col min="11015" max="11016" width="12.125" style="87" customWidth="1"/>
    <col min="11017" max="11017" width="12" style="87" customWidth="1"/>
    <col min="11018" max="11265" width="9" style="87"/>
    <col min="11266" max="11266" width="33" style="87" customWidth="1"/>
    <col min="11267" max="11267" width="13.5" style="87" customWidth="1"/>
    <col min="11268" max="11268" width="13.75" style="87" customWidth="1"/>
    <col min="11269" max="11269" width="14.25" style="87" customWidth="1"/>
    <col min="11270" max="11270" width="13" style="87" customWidth="1"/>
    <col min="11271" max="11272" width="12.125" style="87" customWidth="1"/>
    <col min="11273" max="11273" width="12" style="87" customWidth="1"/>
    <col min="11274" max="11521" width="9" style="87"/>
    <col min="11522" max="11522" width="33" style="87" customWidth="1"/>
    <col min="11523" max="11523" width="13.5" style="87" customWidth="1"/>
    <col min="11524" max="11524" width="13.75" style="87" customWidth="1"/>
    <col min="11525" max="11525" width="14.25" style="87" customWidth="1"/>
    <col min="11526" max="11526" width="13" style="87" customWidth="1"/>
    <col min="11527" max="11528" width="12.125" style="87" customWidth="1"/>
    <col min="11529" max="11529" width="12" style="87" customWidth="1"/>
    <col min="11530" max="11777" width="9" style="87"/>
    <col min="11778" max="11778" width="33" style="87" customWidth="1"/>
    <col min="11779" max="11779" width="13.5" style="87" customWidth="1"/>
    <col min="11780" max="11780" width="13.75" style="87" customWidth="1"/>
    <col min="11781" max="11781" width="14.25" style="87" customWidth="1"/>
    <col min="11782" max="11782" width="13" style="87" customWidth="1"/>
    <col min="11783" max="11784" width="12.125" style="87" customWidth="1"/>
    <col min="11785" max="11785" width="12" style="87" customWidth="1"/>
    <col min="11786" max="12033" width="9" style="87"/>
    <col min="12034" max="12034" width="33" style="87" customWidth="1"/>
    <col min="12035" max="12035" width="13.5" style="87" customWidth="1"/>
    <col min="12036" max="12036" width="13.75" style="87" customWidth="1"/>
    <col min="12037" max="12037" width="14.25" style="87" customWidth="1"/>
    <col min="12038" max="12038" width="13" style="87" customWidth="1"/>
    <col min="12039" max="12040" width="12.125" style="87" customWidth="1"/>
    <col min="12041" max="12041" width="12" style="87" customWidth="1"/>
    <col min="12042" max="12289" width="9" style="87"/>
    <col min="12290" max="12290" width="33" style="87" customWidth="1"/>
    <col min="12291" max="12291" width="13.5" style="87" customWidth="1"/>
    <col min="12292" max="12292" width="13.75" style="87" customWidth="1"/>
    <col min="12293" max="12293" width="14.25" style="87" customWidth="1"/>
    <col min="12294" max="12294" width="13" style="87" customWidth="1"/>
    <col min="12295" max="12296" width="12.125" style="87" customWidth="1"/>
    <col min="12297" max="12297" width="12" style="87" customWidth="1"/>
    <col min="12298" max="12545" width="9" style="87"/>
    <col min="12546" max="12546" width="33" style="87" customWidth="1"/>
    <col min="12547" max="12547" width="13.5" style="87" customWidth="1"/>
    <col min="12548" max="12548" width="13.75" style="87" customWidth="1"/>
    <col min="12549" max="12549" width="14.25" style="87" customWidth="1"/>
    <col min="12550" max="12550" width="13" style="87" customWidth="1"/>
    <col min="12551" max="12552" width="12.125" style="87" customWidth="1"/>
    <col min="12553" max="12553" width="12" style="87" customWidth="1"/>
    <col min="12554" max="12801" width="9" style="87"/>
    <col min="12802" max="12802" width="33" style="87" customWidth="1"/>
    <col min="12803" max="12803" width="13.5" style="87" customWidth="1"/>
    <col min="12804" max="12804" width="13.75" style="87" customWidth="1"/>
    <col min="12805" max="12805" width="14.25" style="87" customWidth="1"/>
    <col min="12806" max="12806" width="13" style="87" customWidth="1"/>
    <col min="12807" max="12808" width="12.125" style="87" customWidth="1"/>
    <col min="12809" max="12809" width="12" style="87" customWidth="1"/>
    <col min="12810" max="13057" width="9" style="87"/>
    <col min="13058" max="13058" width="33" style="87" customWidth="1"/>
    <col min="13059" max="13059" width="13.5" style="87" customWidth="1"/>
    <col min="13060" max="13060" width="13.75" style="87" customWidth="1"/>
    <col min="13061" max="13061" width="14.25" style="87" customWidth="1"/>
    <col min="13062" max="13062" width="13" style="87" customWidth="1"/>
    <col min="13063" max="13064" width="12.125" style="87" customWidth="1"/>
    <col min="13065" max="13065" width="12" style="87" customWidth="1"/>
    <col min="13066" max="13313" width="9" style="87"/>
    <col min="13314" max="13314" width="33" style="87" customWidth="1"/>
    <col min="13315" max="13315" width="13.5" style="87" customWidth="1"/>
    <col min="13316" max="13316" width="13.75" style="87" customWidth="1"/>
    <col min="13317" max="13317" width="14.25" style="87" customWidth="1"/>
    <col min="13318" max="13318" width="13" style="87" customWidth="1"/>
    <col min="13319" max="13320" width="12.125" style="87" customWidth="1"/>
    <col min="13321" max="13321" width="12" style="87" customWidth="1"/>
    <col min="13322" max="13569" width="9" style="87"/>
    <col min="13570" max="13570" width="33" style="87" customWidth="1"/>
    <col min="13571" max="13571" width="13.5" style="87" customWidth="1"/>
    <col min="13572" max="13572" width="13.75" style="87" customWidth="1"/>
    <col min="13573" max="13573" width="14.25" style="87" customWidth="1"/>
    <col min="13574" max="13574" width="13" style="87" customWidth="1"/>
    <col min="13575" max="13576" width="12.125" style="87" customWidth="1"/>
    <col min="13577" max="13577" width="12" style="87" customWidth="1"/>
    <col min="13578" max="13825" width="9" style="87"/>
    <col min="13826" max="13826" width="33" style="87" customWidth="1"/>
    <col min="13827" max="13827" width="13.5" style="87" customWidth="1"/>
    <col min="13828" max="13828" width="13.75" style="87" customWidth="1"/>
    <col min="13829" max="13829" width="14.25" style="87" customWidth="1"/>
    <col min="13830" max="13830" width="13" style="87" customWidth="1"/>
    <col min="13831" max="13832" width="12.125" style="87" customWidth="1"/>
    <col min="13833" max="13833" width="12" style="87" customWidth="1"/>
    <col min="13834" max="14081" width="9" style="87"/>
    <col min="14082" max="14082" width="33" style="87" customWidth="1"/>
    <col min="14083" max="14083" width="13.5" style="87" customWidth="1"/>
    <col min="14084" max="14084" width="13.75" style="87" customWidth="1"/>
    <col min="14085" max="14085" width="14.25" style="87" customWidth="1"/>
    <col min="14086" max="14086" width="13" style="87" customWidth="1"/>
    <col min="14087" max="14088" width="12.125" style="87" customWidth="1"/>
    <col min="14089" max="14089" width="12" style="87" customWidth="1"/>
    <col min="14090" max="14337" width="9" style="87"/>
    <col min="14338" max="14338" width="33" style="87" customWidth="1"/>
    <col min="14339" max="14339" width="13.5" style="87" customWidth="1"/>
    <col min="14340" max="14340" width="13.75" style="87" customWidth="1"/>
    <col min="14341" max="14341" width="14.25" style="87" customWidth="1"/>
    <col min="14342" max="14342" width="13" style="87" customWidth="1"/>
    <col min="14343" max="14344" width="12.125" style="87" customWidth="1"/>
    <col min="14345" max="14345" width="12" style="87" customWidth="1"/>
    <col min="14346" max="14593" width="9" style="87"/>
    <col min="14594" max="14594" width="33" style="87" customWidth="1"/>
    <col min="14595" max="14595" width="13.5" style="87" customWidth="1"/>
    <col min="14596" max="14596" width="13.75" style="87" customWidth="1"/>
    <col min="14597" max="14597" width="14.25" style="87" customWidth="1"/>
    <col min="14598" max="14598" width="13" style="87" customWidth="1"/>
    <col min="14599" max="14600" width="12.125" style="87" customWidth="1"/>
    <col min="14601" max="14601" width="12" style="87" customWidth="1"/>
    <col min="14602" max="14849" width="9" style="87"/>
    <col min="14850" max="14850" width="33" style="87" customWidth="1"/>
    <col min="14851" max="14851" width="13.5" style="87" customWidth="1"/>
    <col min="14852" max="14852" width="13.75" style="87" customWidth="1"/>
    <col min="14853" max="14853" width="14.25" style="87" customWidth="1"/>
    <col min="14854" max="14854" width="13" style="87" customWidth="1"/>
    <col min="14855" max="14856" width="12.125" style="87" customWidth="1"/>
    <col min="14857" max="14857" width="12" style="87" customWidth="1"/>
    <col min="14858" max="15105" width="9" style="87"/>
    <col min="15106" max="15106" width="33" style="87" customWidth="1"/>
    <col min="15107" max="15107" width="13.5" style="87" customWidth="1"/>
    <col min="15108" max="15108" width="13.75" style="87" customWidth="1"/>
    <col min="15109" max="15109" width="14.25" style="87" customWidth="1"/>
    <col min="15110" max="15110" width="13" style="87" customWidth="1"/>
    <col min="15111" max="15112" width="12.125" style="87" customWidth="1"/>
    <col min="15113" max="15113" width="12" style="87" customWidth="1"/>
    <col min="15114" max="15361" width="9" style="87"/>
    <col min="15362" max="15362" width="33" style="87" customWidth="1"/>
    <col min="15363" max="15363" width="13.5" style="87" customWidth="1"/>
    <col min="15364" max="15364" width="13.75" style="87" customWidth="1"/>
    <col min="15365" max="15365" width="14.25" style="87" customWidth="1"/>
    <col min="15366" max="15366" width="13" style="87" customWidth="1"/>
    <col min="15367" max="15368" width="12.125" style="87" customWidth="1"/>
    <col min="15369" max="15369" width="12" style="87" customWidth="1"/>
    <col min="15370" max="15617" width="9" style="87"/>
    <col min="15618" max="15618" width="33" style="87" customWidth="1"/>
    <col min="15619" max="15619" width="13.5" style="87" customWidth="1"/>
    <col min="15620" max="15620" width="13.75" style="87" customWidth="1"/>
    <col min="15621" max="15621" width="14.25" style="87" customWidth="1"/>
    <col min="15622" max="15622" width="13" style="87" customWidth="1"/>
    <col min="15623" max="15624" width="12.125" style="87" customWidth="1"/>
    <col min="15625" max="15625" width="12" style="87" customWidth="1"/>
    <col min="15626" max="15873" width="9" style="87"/>
    <col min="15874" max="15874" width="33" style="87" customWidth="1"/>
    <col min="15875" max="15875" width="13.5" style="87" customWidth="1"/>
    <col min="15876" max="15876" width="13.75" style="87" customWidth="1"/>
    <col min="15877" max="15877" width="14.25" style="87" customWidth="1"/>
    <col min="15878" max="15878" width="13" style="87" customWidth="1"/>
    <col min="15879" max="15880" width="12.125" style="87" customWidth="1"/>
    <col min="15881" max="15881" width="12" style="87" customWidth="1"/>
    <col min="15882" max="16129" width="9" style="87"/>
    <col min="16130" max="16130" width="33" style="87" customWidth="1"/>
    <col min="16131" max="16131" width="13.5" style="87" customWidth="1"/>
    <col min="16132" max="16132" width="13.75" style="87" customWidth="1"/>
    <col min="16133" max="16133" width="14.25" style="87" customWidth="1"/>
    <col min="16134" max="16134" width="13" style="87" customWidth="1"/>
    <col min="16135" max="16136" width="12.125" style="87" customWidth="1"/>
    <col min="16137" max="16137" width="12" style="87" customWidth="1"/>
    <col min="16138" max="16384" width="9" style="87"/>
  </cols>
  <sheetData>
    <row r="1" spans="1:13" ht="24.75" customHeight="1">
      <c r="A1" s="137" t="s">
        <v>126</v>
      </c>
      <c r="B1" s="138"/>
    </row>
    <row r="2" spans="1:13" ht="42" customHeight="1">
      <c r="A2" s="141" t="s">
        <v>78</v>
      </c>
      <c r="B2" s="141"/>
      <c r="C2" s="141"/>
      <c r="D2" s="141"/>
      <c r="E2" s="141"/>
      <c r="F2" s="141"/>
      <c r="G2" s="141"/>
      <c r="H2" s="141"/>
      <c r="I2" s="141"/>
    </row>
    <row r="3" spans="1:13" s="89" customFormat="1" ht="38.25" customHeight="1">
      <c r="A3" s="110" t="s">
        <v>79</v>
      </c>
      <c r="B3" s="110" t="s">
        <v>80</v>
      </c>
      <c r="C3" s="110" t="s">
        <v>81</v>
      </c>
      <c r="D3" s="110" t="s">
        <v>4</v>
      </c>
      <c r="E3" s="110" t="s">
        <v>124</v>
      </c>
      <c r="F3" s="110" t="s">
        <v>82</v>
      </c>
      <c r="G3" s="110" t="s">
        <v>125</v>
      </c>
      <c r="H3" s="110" t="s">
        <v>83</v>
      </c>
      <c r="I3" s="110" t="s">
        <v>84</v>
      </c>
      <c r="J3" s="7"/>
      <c r="K3" s="7"/>
      <c r="L3" s="7"/>
      <c r="M3" s="7"/>
    </row>
    <row r="4" spans="1:13" ht="20.100000000000001" customHeight="1">
      <c r="A4" s="111">
        <v>1</v>
      </c>
      <c r="B4" s="142">
        <v>1</v>
      </c>
      <c r="C4" s="114" t="s">
        <v>85</v>
      </c>
      <c r="D4" s="115">
        <v>8850.32</v>
      </c>
      <c r="E4" s="111">
        <v>72</v>
      </c>
      <c r="F4" s="111">
        <f>E4*1200</f>
        <v>86400</v>
      </c>
      <c r="G4" s="111">
        <v>72</v>
      </c>
      <c r="H4" s="116">
        <v>0.8</v>
      </c>
      <c r="I4" s="111">
        <f t="shared" ref="I4:I43" si="0">IF(E4&lt;=G4,F4*H4,F4*G4*H4/E4)</f>
        <v>69120</v>
      </c>
    </row>
    <row r="5" spans="1:13" ht="20.100000000000001" customHeight="1">
      <c r="A5" s="111">
        <v>2</v>
      </c>
      <c r="B5" s="142"/>
      <c r="C5" s="114" t="s">
        <v>86</v>
      </c>
      <c r="D5" s="115">
        <v>8759</v>
      </c>
      <c r="E5" s="111">
        <v>264</v>
      </c>
      <c r="F5" s="111">
        <f t="shared" ref="F5:F43" si="1">E5*1200</f>
        <v>316800</v>
      </c>
      <c r="G5" s="111">
        <v>120</v>
      </c>
      <c r="H5" s="116">
        <v>0.8</v>
      </c>
      <c r="I5" s="111">
        <f t="shared" si="0"/>
        <v>115200</v>
      </c>
    </row>
    <row r="6" spans="1:13" ht="20.100000000000001" customHeight="1">
      <c r="A6" s="111">
        <v>3</v>
      </c>
      <c r="B6" s="142"/>
      <c r="C6" s="114" t="s">
        <v>87</v>
      </c>
      <c r="D6" s="115">
        <v>4010.07</v>
      </c>
      <c r="E6" s="111">
        <v>36</v>
      </c>
      <c r="F6" s="111">
        <f t="shared" si="1"/>
        <v>43200</v>
      </c>
      <c r="G6" s="111">
        <v>36</v>
      </c>
      <c r="H6" s="116">
        <v>0.8</v>
      </c>
      <c r="I6" s="111">
        <f t="shared" si="0"/>
        <v>34560</v>
      </c>
    </row>
    <row r="7" spans="1:13" ht="20.100000000000001" customHeight="1">
      <c r="A7" s="111">
        <v>4</v>
      </c>
      <c r="B7" s="142"/>
      <c r="C7" s="114" t="s">
        <v>88</v>
      </c>
      <c r="D7" s="115">
        <v>4002.66</v>
      </c>
      <c r="E7" s="117">
        <v>25.5</v>
      </c>
      <c r="F7" s="111">
        <f t="shared" si="1"/>
        <v>30600</v>
      </c>
      <c r="G7" s="111">
        <v>25.5</v>
      </c>
      <c r="H7" s="116">
        <v>0.8</v>
      </c>
      <c r="I7" s="111">
        <f t="shared" si="0"/>
        <v>24480</v>
      </c>
    </row>
    <row r="8" spans="1:13" ht="20.100000000000001" customHeight="1">
      <c r="A8" s="111">
        <v>5</v>
      </c>
      <c r="B8" s="142"/>
      <c r="C8" s="114" t="s">
        <v>89</v>
      </c>
      <c r="D8" s="115">
        <v>3715.69</v>
      </c>
      <c r="E8" s="111">
        <v>36</v>
      </c>
      <c r="F8" s="111">
        <f t="shared" si="1"/>
        <v>43200</v>
      </c>
      <c r="G8" s="111">
        <v>36</v>
      </c>
      <c r="H8" s="116">
        <v>0.8</v>
      </c>
      <c r="I8" s="111">
        <f t="shared" si="0"/>
        <v>34560</v>
      </c>
    </row>
    <row r="9" spans="1:13" ht="20.100000000000001" customHeight="1">
      <c r="A9" s="111">
        <v>6</v>
      </c>
      <c r="B9" s="142"/>
      <c r="C9" s="114" t="s">
        <v>90</v>
      </c>
      <c r="D9" s="115">
        <v>3653.54</v>
      </c>
      <c r="E9" s="111">
        <v>51</v>
      </c>
      <c r="F9" s="118">
        <f t="shared" si="1"/>
        <v>61200</v>
      </c>
      <c r="G9" s="111">
        <v>51</v>
      </c>
      <c r="H9" s="116">
        <v>0.8</v>
      </c>
      <c r="I9" s="111">
        <f t="shared" si="0"/>
        <v>48960</v>
      </c>
    </row>
    <row r="10" spans="1:13" ht="20.100000000000001" customHeight="1">
      <c r="A10" s="111">
        <v>7</v>
      </c>
      <c r="B10" s="142"/>
      <c r="C10" s="114" t="s">
        <v>91</v>
      </c>
      <c r="D10" s="115">
        <v>3027.01</v>
      </c>
      <c r="E10" s="111">
        <v>36</v>
      </c>
      <c r="F10" s="111">
        <f t="shared" si="1"/>
        <v>43200</v>
      </c>
      <c r="G10" s="111">
        <v>36</v>
      </c>
      <c r="H10" s="116">
        <v>0.8</v>
      </c>
      <c r="I10" s="111">
        <f>IF(E10&lt;=G10,F10*H10,F10*G10*H10/E10)</f>
        <v>34560</v>
      </c>
    </row>
    <row r="11" spans="1:13" s="96" customFormat="1" ht="20.100000000000001" customHeight="1">
      <c r="A11" s="112" t="s">
        <v>92</v>
      </c>
      <c r="B11" s="113"/>
      <c r="C11" s="110"/>
      <c r="D11" s="119"/>
      <c r="E11" s="112"/>
      <c r="F11" s="112"/>
      <c r="G11" s="112"/>
      <c r="H11" s="120"/>
      <c r="I11" s="112">
        <v>361440</v>
      </c>
      <c r="J11" s="95"/>
      <c r="K11" s="95"/>
      <c r="L11" s="95"/>
      <c r="M11" s="95"/>
    </row>
    <row r="12" spans="1:13" ht="20.100000000000001" customHeight="1">
      <c r="A12" s="111">
        <v>8</v>
      </c>
      <c r="B12" s="143">
        <v>2</v>
      </c>
      <c r="C12" s="114" t="s">
        <v>93</v>
      </c>
      <c r="D12" s="115">
        <v>2639.05</v>
      </c>
      <c r="E12" s="111">
        <v>36</v>
      </c>
      <c r="F12" s="111">
        <f t="shared" si="1"/>
        <v>43200</v>
      </c>
      <c r="G12" s="111">
        <v>36</v>
      </c>
      <c r="H12" s="116">
        <v>0.7</v>
      </c>
      <c r="I12" s="111">
        <f t="shared" si="0"/>
        <v>30239.999999999996</v>
      </c>
    </row>
    <row r="13" spans="1:13" ht="20.100000000000001" customHeight="1">
      <c r="A13" s="111">
        <v>9</v>
      </c>
      <c r="B13" s="143"/>
      <c r="C13" s="114" t="s">
        <v>94</v>
      </c>
      <c r="D13" s="115">
        <v>2499.13</v>
      </c>
      <c r="E13" s="111">
        <v>36</v>
      </c>
      <c r="F13" s="111">
        <f t="shared" si="1"/>
        <v>43200</v>
      </c>
      <c r="G13" s="111">
        <v>36</v>
      </c>
      <c r="H13" s="116">
        <v>0.7</v>
      </c>
      <c r="I13" s="111">
        <f t="shared" si="0"/>
        <v>30239.999999999996</v>
      </c>
    </row>
    <row r="14" spans="1:13" ht="20.100000000000001" customHeight="1">
      <c r="A14" s="111">
        <v>10</v>
      </c>
      <c r="B14" s="143"/>
      <c r="C14" s="114" t="s">
        <v>95</v>
      </c>
      <c r="D14" s="115">
        <v>2286.09</v>
      </c>
      <c r="E14" s="111">
        <v>18</v>
      </c>
      <c r="F14" s="118">
        <f t="shared" si="1"/>
        <v>21600</v>
      </c>
      <c r="G14" s="111">
        <v>18</v>
      </c>
      <c r="H14" s="116">
        <v>0.7</v>
      </c>
      <c r="I14" s="111">
        <f t="shared" si="0"/>
        <v>15119.999999999998</v>
      </c>
    </row>
    <row r="15" spans="1:13" ht="20.100000000000001" customHeight="1">
      <c r="A15" s="111">
        <v>11</v>
      </c>
      <c r="B15" s="143"/>
      <c r="C15" s="114" t="s">
        <v>96</v>
      </c>
      <c r="D15" s="115">
        <v>2012.08</v>
      </c>
      <c r="E15" s="111">
        <v>30</v>
      </c>
      <c r="F15" s="111">
        <f t="shared" si="1"/>
        <v>36000</v>
      </c>
      <c r="G15" s="111">
        <v>30</v>
      </c>
      <c r="H15" s="116">
        <v>0.7</v>
      </c>
      <c r="I15" s="111">
        <f t="shared" si="0"/>
        <v>25200</v>
      </c>
    </row>
    <row r="16" spans="1:13" ht="20.100000000000001" customHeight="1">
      <c r="A16" s="111">
        <v>12</v>
      </c>
      <c r="B16" s="143"/>
      <c r="C16" s="114" t="s">
        <v>97</v>
      </c>
      <c r="D16" s="115">
        <v>2000.09</v>
      </c>
      <c r="E16" s="111">
        <v>36</v>
      </c>
      <c r="F16" s="111">
        <f t="shared" si="1"/>
        <v>43200</v>
      </c>
      <c r="G16" s="111">
        <v>36</v>
      </c>
      <c r="H16" s="116">
        <v>0.7</v>
      </c>
      <c r="I16" s="111">
        <f t="shared" si="0"/>
        <v>30239.999999999996</v>
      </c>
    </row>
    <row r="17" spans="1:13" ht="20.100000000000001" customHeight="1">
      <c r="A17" s="111">
        <v>13</v>
      </c>
      <c r="B17" s="143"/>
      <c r="C17" s="114" t="s">
        <v>98</v>
      </c>
      <c r="D17" s="115">
        <v>1829.63</v>
      </c>
      <c r="E17" s="111">
        <v>18</v>
      </c>
      <c r="F17" s="118">
        <f t="shared" si="1"/>
        <v>21600</v>
      </c>
      <c r="G17" s="111">
        <v>18</v>
      </c>
      <c r="H17" s="116">
        <v>0.7</v>
      </c>
      <c r="I17" s="111">
        <f t="shared" si="0"/>
        <v>15119.999999999998</v>
      </c>
    </row>
    <row r="18" spans="1:13" ht="20.100000000000001" customHeight="1">
      <c r="A18" s="111">
        <v>14</v>
      </c>
      <c r="B18" s="143"/>
      <c r="C18" s="114" t="s">
        <v>99</v>
      </c>
      <c r="D18" s="115">
        <v>1807.84</v>
      </c>
      <c r="E18" s="111">
        <v>36</v>
      </c>
      <c r="F18" s="111">
        <f t="shared" si="1"/>
        <v>43200</v>
      </c>
      <c r="G18" s="111">
        <v>36</v>
      </c>
      <c r="H18" s="116">
        <v>0.7</v>
      </c>
      <c r="I18" s="111">
        <f t="shared" si="0"/>
        <v>30239.999999999996</v>
      </c>
    </row>
    <row r="19" spans="1:13" ht="20.100000000000001" customHeight="1">
      <c r="A19" s="111">
        <v>15</v>
      </c>
      <c r="B19" s="143"/>
      <c r="C19" s="114" t="s">
        <v>100</v>
      </c>
      <c r="D19" s="115">
        <v>1791.94</v>
      </c>
      <c r="E19" s="111">
        <v>156</v>
      </c>
      <c r="F19" s="111">
        <f t="shared" si="1"/>
        <v>187200</v>
      </c>
      <c r="G19" s="111">
        <v>80</v>
      </c>
      <c r="H19" s="116">
        <v>0.7</v>
      </c>
      <c r="I19" s="111">
        <f t="shared" si="0"/>
        <v>67200</v>
      </c>
    </row>
    <row r="20" spans="1:13" s="96" customFormat="1" ht="20.100000000000001" customHeight="1">
      <c r="A20" s="112" t="s">
        <v>92</v>
      </c>
      <c r="B20" s="112"/>
      <c r="C20" s="110"/>
      <c r="D20" s="119"/>
      <c r="E20" s="112"/>
      <c r="F20" s="112"/>
      <c r="G20" s="112"/>
      <c r="H20" s="120"/>
      <c r="I20" s="112">
        <v>243600</v>
      </c>
      <c r="J20" s="95"/>
      <c r="K20" s="95"/>
      <c r="L20" s="95"/>
      <c r="M20" s="95"/>
    </row>
    <row r="21" spans="1:13" ht="20.100000000000001" customHeight="1">
      <c r="A21" s="111">
        <v>16</v>
      </c>
      <c r="B21" s="142">
        <v>3</v>
      </c>
      <c r="C21" s="114" t="s">
        <v>101</v>
      </c>
      <c r="D21" s="115">
        <v>1469.44</v>
      </c>
      <c r="E21" s="111">
        <v>51</v>
      </c>
      <c r="F21" s="111">
        <f t="shared" si="1"/>
        <v>61200</v>
      </c>
      <c r="G21" s="111">
        <v>40</v>
      </c>
      <c r="H21" s="116">
        <v>0.6</v>
      </c>
      <c r="I21" s="111">
        <f t="shared" si="0"/>
        <v>28800</v>
      </c>
      <c r="M21" s="87"/>
    </row>
    <row r="22" spans="1:13" ht="20.100000000000001" customHeight="1">
      <c r="A22" s="111">
        <v>17</v>
      </c>
      <c r="B22" s="142"/>
      <c r="C22" s="114" t="s">
        <v>102</v>
      </c>
      <c r="D22" s="115">
        <v>1438.77</v>
      </c>
      <c r="E22" s="111">
        <v>18</v>
      </c>
      <c r="F22" s="111">
        <f t="shared" si="1"/>
        <v>21600</v>
      </c>
      <c r="G22" s="111">
        <v>18</v>
      </c>
      <c r="H22" s="116">
        <v>0.6</v>
      </c>
      <c r="I22" s="111">
        <f t="shared" si="0"/>
        <v>12960</v>
      </c>
      <c r="M22" s="87"/>
    </row>
    <row r="23" spans="1:13" ht="20.100000000000001" customHeight="1">
      <c r="A23" s="111">
        <v>18</v>
      </c>
      <c r="B23" s="142"/>
      <c r="C23" s="114" t="s">
        <v>103</v>
      </c>
      <c r="D23" s="115">
        <v>1392.39</v>
      </c>
      <c r="E23" s="111">
        <v>18</v>
      </c>
      <c r="F23" s="111">
        <f t="shared" si="1"/>
        <v>21600</v>
      </c>
      <c r="G23" s="111">
        <v>18</v>
      </c>
      <c r="H23" s="116">
        <v>0.6</v>
      </c>
      <c r="I23" s="111">
        <f t="shared" si="0"/>
        <v>12960</v>
      </c>
      <c r="M23" s="87"/>
    </row>
    <row r="24" spans="1:13" ht="20.100000000000001" customHeight="1">
      <c r="A24" s="111">
        <v>19</v>
      </c>
      <c r="B24" s="142"/>
      <c r="C24" s="114" t="s">
        <v>104</v>
      </c>
      <c r="D24" s="115">
        <v>1345.6</v>
      </c>
      <c r="E24" s="111">
        <v>36</v>
      </c>
      <c r="F24" s="111">
        <f t="shared" si="1"/>
        <v>43200</v>
      </c>
      <c r="G24" s="111">
        <v>36</v>
      </c>
      <c r="H24" s="116">
        <v>0.6</v>
      </c>
      <c r="I24" s="111">
        <f t="shared" si="0"/>
        <v>25920</v>
      </c>
      <c r="M24" s="87"/>
    </row>
    <row r="25" spans="1:13" ht="20.100000000000001" customHeight="1">
      <c r="A25" s="111">
        <v>20</v>
      </c>
      <c r="B25" s="142"/>
      <c r="C25" s="114" t="s">
        <v>105</v>
      </c>
      <c r="D25" s="115">
        <v>1289.71</v>
      </c>
      <c r="E25" s="111">
        <v>36</v>
      </c>
      <c r="F25" s="111">
        <f t="shared" si="1"/>
        <v>43200</v>
      </c>
      <c r="G25" s="111">
        <v>36</v>
      </c>
      <c r="H25" s="116">
        <v>0.6</v>
      </c>
      <c r="I25" s="111">
        <f t="shared" si="0"/>
        <v>25920</v>
      </c>
      <c r="M25" s="87"/>
    </row>
    <row r="26" spans="1:13" ht="20.100000000000001" customHeight="1">
      <c r="A26" s="111">
        <v>21</v>
      </c>
      <c r="B26" s="142"/>
      <c r="C26" s="114" t="s">
        <v>106</v>
      </c>
      <c r="D26" s="115">
        <v>1198.72</v>
      </c>
      <c r="E26" s="111">
        <v>36</v>
      </c>
      <c r="F26" s="111">
        <f t="shared" si="1"/>
        <v>43200</v>
      </c>
      <c r="G26" s="111">
        <v>36</v>
      </c>
      <c r="H26" s="116">
        <v>0.6</v>
      </c>
      <c r="I26" s="111">
        <f t="shared" si="0"/>
        <v>25920</v>
      </c>
      <c r="M26" s="87"/>
    </row>
    <row r="27" spans="1:13" ht="20.100000000000001" customHeight="1">
      <c r="A27" s="111">
        <v>22</v>
      </c>
      <c r="B27" s="142"/>
      <c r="C27" s="114" t="s">
        <v>107</v>
      </c>
      <c r="D27" s="115">
        <v>808.09</v>
      </c>
      <c r="E27" s="111">
        <v>18</v>
      </c>
      <c r="F27" s="118">
        <f t="shared" si="1"/>
        <v>21600</v>
      </c>
      <c r="G27" s="111">
        <v>18</v>
      </c>
      <c r="H27" s="116">
        <v>0.6</v>
      </c>
      <c r="I27" s="111">
        <f t="shared" si="0"/>
        <v>12960</v>
      </c>
      <c r="M27" s="87"/>
    </row>
    <row r="28" spans="1:13" ht="20.100000000000001" customHeight="1">
      <c r="A28" s="111">
        <v>23</v>
      </c>
      <c r="B28" s="142"/>
      <c r="C28" s="114" t="s">
        <v>108</v>
      </c>
      <c r="D28" s="115">
        <v>602.73</v>
      </c>
      <c r="E28" s="111">
        <v>36</v>
      </c>
      <c r="F28" s="118">
        <f t="shared" si="1"/>
        <v>43200</v>
      </c>
      <c r="G28" s="111">
        <v>36</v>
      </c>
      <c r="H28" s="116">
        <v>0.6</v>
      </c>
      <c r="I28" s="111">
        <f t="shared" si="0"/>
        <v>25920</v>
      </c>
      <c r="M28" s="87"/>
    </row>
    <row r="29" spans="1:13" ht="20.100000000000001" customHeight="1">
      <c r="A29" s="111">
        <v>24</v>
      </c>
      <c r="B29" s="142"/>
      <c r="C29" s="121" t="s">
        <v>109</v>
      </c>
      <c r="D29" s="115">
        <v>1040</v>
      </c>
      <c r="E29" s="111">
        <v>54</v>
      </c>
      <c r="F29" s="111">
        <f t="shared" si="1"/>
        <v>64800</v>
      </c>
      <c r="G29" s="111">
        <v>40</v>
      </c>
      <c r="H29" s="116">
        <v>0.6</v>
      </c>
      <c r="I29" s="111">
        <f t="shared" si="0"/>
        <v>28800</v>
      </c>
      <c r="M29" s="87"/>
    </row>
    <row r="30" spans="1:13" s="96" customFormat="1" ht="20.100000000000001" customHeight="1">
      <c r="A30" s="112" t="s">
        <v>92</v>
      </c>
      <c r="B30" s="113"/>
      <c r="C30" s="122"/>
      <c r="D30" s="119"/>
      <c r="E30" s="112"/>
      <c r="F30" s="112"/>
      <c r="G30" s="112"/>
      <c r="H30" s="120"/>
      <c r="I30" s="112">
        <v>200160</v>
      </c>
      <c r="J30" s="95"/>
      <c r="K30" s="95"/>
      <c r="L30" s="95"/>
    </row>
    <row r="31" spans="1:13" ht="20.100000000000001" customHeight="1">
      <c r="A31" s="111">
        <v>25</v>
      </c>
      <c r="B31" s="143">
        <v>4</v>
      </c>
      <c r="C31" s="114" t="s">
        <v>110</v>
      </c>
      <c r="D31" s="115">
        <v>455.38</v>
      </c>
      <c r="E31" s="111">
        <v>18</v>
      </c>
      <c r="F31" s="111">
        <f t="shared" si="1"/>
        <v>21600</v>
      </c>
      <c r="G31" s="111">
        <v>18</v>
      </c>
      <c r="H31" s="116">
        <v>0.5</v>
      </c>
      <c r="I31" s="111">
        <f t="shared" si="0"/>
        <v>10800</v>
      </c>
      <c r="M31" s="87"/>
    </row>
    <row r="32" spans="1:13" ht="20.100000000000001" customHeight="1">
      <c r="A32" s="111">
        <v>26</v>
      </c>
      <c r="B32" s="143"/>
      <c r="C32" s="114" t="s">
        <v>111</v>
      </c>
      <c r="D32" s="115">
        <v>414.37</v>
      </c>
      <c r="E32" s="111">
        <v>36</v>
      </c>
      <c r="F32" s="111">
        <f t="shared" si="1"/>
        <v>43200</v>
      </c>
      <c r="G32" s="111">
        <v>20</v>
      </c>
      <c r="H32" s="116">
        <v>0.5</v>
      </c>
      <c r="I32" s="111">
        <f t="shared" si="0"/>
        <v>12000</v>
      </c>
      <c r="M32" s="87"/>
    </row>
    <row r="33" spans="1:13" ht="20.100000000000001" customHeight="1">
      <c r="A33" s="111">
        <v>27</v>
      </c>
      <c r="B33" s="143"/>
      <c r="C33" s="114" t="s">
        <v>112</v>
      </c>
      <c r="D33" s="115">
        <v>388.89</v>
      </c>
      <c r="E33" s="111">
        <v>36</v>
      </c>
      <c r="F33" s="111">
        <f t="shared" si="1"/>
        <v>43200</v>
      </c>
      <c r="G33" s="111">
        <v>20</v>
      </c>
      <c r="H33" s="116">
        <v>0.5</v>
      </c>
      <c r="I33" s="111">
        <f t="shared" si="0"/>
        <v>12000</v>
      </c>
      <c r="M33" s="87"/>
    </row>
    <row r="34" spans="1:13" ht="20.100000000000001" customHeight="1">
      <c r="A34" s="111">
        <v>28</v>
      </c>
      <c r="B34" s="143"/>
      <c r="C34" s="114" t="s">
        <v>113</v>
      </c>
      <c r="D34" s="115">
        <v>376.86</v>
      </c>
      <c r="E34" s="111">
        <v>51</v>
      </c>
      <c r="F34" s="111">
        <f t="shared" si="1"/>
        <v>61200</v>
      </c>
      <c r="G34" s="111">
        <v>20</v>
      </c>
      <c r="H34" s="116">
        <v>0.5</v>
      </c>
      <c r="I34" s="111">
        <f t="shared" si="0"/>
        <v>12000</v>
      </c>
      <c r="M34" s="87"/>
    </row>
    <row r="35" spans="1:13" ht="20.100000000000001" customHeight="1">
      <c r="A35" s="111">
        <v>29</v>
      </c>
      <c r="B35" s="143"/>
      <c r="C35" s="121" t="s">
        <v>114</v>
      </c>
      <c r="D35" s="115">
        <v>240</v>
      </c>
      <c r="E35" s="111">
        <v>54</v>
      </c>
      <c r="F35" s="111">
        <f t="shared" si="1"/>
        <v>64800</v>
      </c>
      <c r="G35" s="111">
        <v>20</v>
      </c>
      <c r="H35" s="116">
        <v>0.5</v>
      </c>
      <c r="I35" s="111">
        <f t="shared" si="0"/>
        <v>12000</v>
      </c>
      <c r="M35" s="87"/>
    </row>
    <row r="36" spans="1:13" ht="20.100000000000001" customHeight="1">
      <c r="A36" s="111">
        <v>30</v>
      </c>
      <c r="B36" s="143"/>
      <c r="C36" s="114" t="s">
        <v>115</v>
      </c>
      <c r="D36" s="115">
        <v>156.01</v>
      </c>
      <c r="E36" s="111">
        <v>57</v>
      </c>
      <c r="F36" s="111">
        <f t="shared" si="1"/>
        <v>68400</v>
      </c>
      <c r="G36" s="111">
        <v>20</v>
      </c>
      <c r="H36" s="116">
        <v>0.5</v>
      </c>
      <c r="I36" s="111">
        <f t="shared" si="0"/>
        <v>12000</v>
      </c>
      <c r="M36" s="87"/>
    </row>
    <row r="37" spans="1:13" ht="20.100000000000001" customHeight="1">
      <c r="A37" s="111">
        <v>31</v>
      </c>
      <c r="B37" s="143"/>
      <c r="C37" s="114" t="s">
        <v>116</v>
      </c>
      <c r="D37" s="115">
        <v>127.48</v>
      </c>
      <c r="E37" s="111">
        <v>51</v>
      </c>
      <c r="F37" s="111">
        <f t="shared" si="1"/>
        <v>61200</v>
      </c>
      <c r="G37" s="111">
        <v>20</v>
      </c>
      <c r="H37" s="116">
        <v>0.5</v>
      </c>
      <c r="I37" s="111">
        <f t="shared" si="0"/>
        <v>12000</v>
      </c>
      <c r="J37" s="87"/>
      <c r="K37" s="87"/>
      <c r="L37" s="87"/>
      <c r="M37" s="87"/>
    </row>
    <row r="38" spans="1:13" ht="20.100000000000001" customHeight="1">
      <c r="A38" s="111">
        <v>32</v>
      </c>
      <c r="B38" s="143"/>
      <c r="C38" s="114" t="s">
        <v>117</v>
      </c>
      <c r="D38" s="115">
        <v>51</v>
      </c>
      <c r="E38" s="117">
        <v>25.5</v>
      </c>
      <c r="F38" s="111">
        <f t="shared" si="1"/>
        <v>30600</v>
      </c>
      <c r="G38" s="111">
        <v>20</v>
      </c>
      <c r="H38" s="116">
        <v>0.5</v>
      </c>
      <c r="I38" s="111">
        <f t="shared" si="0"/>
        <v>12000</v>
      </c>
      <c r="J38" s="87"/>
      <c r="K38" s="87"/>
      <c r="L38" s="87"/>
      <c r="M38" s="87"/>
    </row>
    <row r="39" spans="1:13" ht="20.100000000000001" customHeight="1">
      <c r="A39" s="111">
        <v>33</v>
      </c>
      <c r="B39" s="143"/>
      <c r="C39" s="114" t="s">
        <v>118</v>
      </c>
      <c r="D39" s="115">
        <v>39.47</v>
      </c>
      <c r="E39" s="111">
        <v>36</v>
      </c>
      <c r="F39" s="111">
        <f t="shared" si="1"/>
        <v>43200</v>
      </c>
      <c r="G39" s="111">
        <v>20</v>
      </c>
      <c r="H39" s="116">
        <v>0.5</v>
      </c>
      <c r="I39" s="111">
        <f t="shared" si="0"/>
        <v>12000</v>
      </c>
      <c r="J39" s="87"/>
      <c r="K39" s="87"/>
      <c r="L39" s="87"/>
      <c r="M39" s="88"/>
    </row>
    <row r="40" spans="1:13" ht="20.100000000000001" customHeight="1">
      <c r="A40" s="111">
        <v>34</v>
      </c>
      <c r="B40" s="143"/>
      <c r="C40" s="114" t="s">
        <v>119</v>
      </c>
      <c r="D40" s="115">
        <v>0</v>
      </c>
      <c r="E40" s="117">
        <v>25.5</v>
      </c>
      <c r="F40" s="111">
        <f t="shared" si="1"/>
        <v>30600</v>
      </c>
      <c r="G40" s="111">
        <v>20</v>
      </c>
      <c r="H40" s="116">
        <v>0.5</v>
      </c>
      <c r="I40" s="111">
        <f t="shared" si="0"/>
        <v>12000</v>
      </c>
      <c r="J40" s="87"/>
      <c r="K40" s="87"/>
      <c r="L40" s="87"/>
      <c r="M40" s="88"/>
    </row>
    <row r="41" spans="1:13" ht="20.100000000000001" customHeight="1">
      <c r="A41" s="111">
        <v>35</v>
      </c>
      <c r="B41" s="143"/>
      <c r="C41" s="114" t="s">
        <v>120</v>
      </c>
      <c r="D41" s="115"/>
      <c r="E41" s="117">
        <v>25.5</v>
      </c>
      <c r="F41" s="111">
        <f t="shared" si="1"/>
        <v>30600</v>
      </c>
      <c r="G41" s="111">
        <v>20</v>
      </c>
      <c r="H41" s="116">
        <v>0.5</v>
      </c>
      <c r="I41" s="111">
        <f t="shared" si="0"/>
        <v>12000</v>
      </c>
      <c r="J41" s="87"/>
      <c r="K41" s="87"/>
      <c r="L41" s="87"/>
      <c r="M41" s="88"/>
    </row>
    <row r="42" spans="1:13" ht="20.100000000000001" customHeight="1">
      <c r="A42" s="111">
        <v>36</v>
      </c>
      <c r="B42" s="143"/>
      <c r="C42" s="114" t="s">
        <v>121</v>
      </c>
      <c r="D42" s="115">
        <v>15</v>
      </c>
      <c r="E42" s="111">
        <v>18</v>
      </c>
      <c r="F42" s="111">
        <f t="shared" si="1"/>
        <v>21600</v>
      </c>
      <c r="G42" s="111">
        <v>18</v>
      </c>
      <c r="H42" s="116">
        <v>0.5</v>
      </c>
      <c r="I42" s="111">
        <f t="shared" si="0"/>
        <v>10800</v>
      </c>
      <c r="J42" s="87"/>
      <c r="K42" s="87"/>
      <c r="L42" s="87"/>
      <c r="M42" s="88"/>
    </row>
    <row r="43" spans="1:13" ht="20.100000000000001" customHeight="1">
      <c r="A43" s="111">
        <v>37</v>
      </c>
      <c r="B43" s="143"/>
      <c r="C43" s="114" t="s">
        <v>122</v>
      </c>
      <c r="D43" s="115">
        <v>421.66</v>
      </c>
      <c r="E43" s="111">
        <v>144</v>
      </c>
      <c r="F43" s="111">
        <f t="shared" si="1"/>
        <v>172800</v>
      </c>
      <c r="G43" s="111">
        <v>144</v>
      </c>
      <c r="H43" s="116">
        <v>0.5</v>
      </c>
      <c r="I43" s="111">
        <f t="shared" si="0"/>
        <v>86400</v>
      </c>
      <c r="J43" s="87"/>
      <c r="K43" s="87"/>
      <c r="L43" s="87"/>
      <c r="M43" s="88"/>
    </row>
    <row r="44" spans="1:13" s="96" customFormat="1" ht="20.100000000000001" customHeight="1">
      <c r="A44" s="112" t="s">
        <v>92</v>
      </c>
      <c r="B44" s="112"/>
      <c r="C44" s="110"/>
      <c r="D44" s="119"/>
      <c r="E44" s="112"/>
      <c r="F44" s="112"/>
      <c r="G44" s="112"/>
      <c r="H44" s="120"/>
      <c r="I44" s="112">
        <v>228000</v>
      </c>
      <c r="M44" s="97"/>
    </row>
    <row r="45" spans="1:13" ht="20.100000000000001" customHeight="1">
      <c r="A45" s="139" t="s">
        <v>123</v>
      </c>
      <c r="B45" s="139"/>
      <c r="C45" s="123"/>
      <c r="D45" s="124"/>
      <c r="E45" s="124">
        <f>SUM(E4:E43)</f>
        <v>1767</v>
      </c>
      <c r="F45" s="124">
        <f>SUM(F4:F43)</f>
        <v>2120400</v>
      </c>
      <c r="G45" s="124"/>
      <c r="H45" s="124"/>
      <c r="I45" s="124">
        <f>SUM(I4:I10,I12:I19,I21:I29,I31:I43)</f>
        <v>1033200</v>
      </c>
      <c r="J45" s="87"/>
      <c r="K45" s="87"/>
      <c r="L45" s="87"/>
      <c r="M45" s="88"/>
    </row>
    <row r="46" spans="1:13">
      <c r="A46" s="104"/>
      <c r="B46" s="105"/>
      <c r="C46" s="106"/>
      <c r="D46" s="105"/>
      <c r="E46" s="107"/>
      <c r="F46" s="105"/>
      <c r="G46" s="105"/>
      <c r="H46" s="105"/>
      <c r="I46" s="105"/>
      <c r="J46" s="87"/>
      <c r="K46" s="87"/>
      <c r="L46" s="87"/>
      <c r="M46" s="88"/>
    </row>
    <row r="47" spans="1:13">
      <c r="A47" s="108" t="s">
        <v>48</v>
      </c>
      <c r="B47" s="109"/>
      <c r="C47" s="106"/>
      <c r="D47" s="109"/>
      <c r="E47" s="109"/>
      <c r="F47" s="109"/>
      <c r="G47" s="109"/>
      <c r="H47" s="109"/>
      <c r="I47" s="109"/>
      <c r="J47" s="87"/>
      <c r="K47" s="87"/>
      <c r="L47" s="87"/>
      <c r="M47" s="87"/>
    </row>
    <row r="48" spans="1:13">
      <c r="A48" s="109" t="s">
        <v>76</v>
      </c>
      <c r="B48" s="109"/>
      <c r="C48" s="106"/>
      <c r="D48" s="109"/>
      <c r="E48" s="109"/>
      <c r="F48" s="109"/>
      <c r="G48" s="109"/>
      <c r="H48" s="109"/>
      <c r="I48" s="109"/>
    </row>
    <row r="49" spans="1:9">
      <c r="A49" s="109" t="s">
        <v>50</v>
      </c>
      <c r="B49" s="109"/>
      <c r="C49" s="106"/>
      <c r="D49" s="109"/>
      <c r="E49" s="109"/>
      <c r="F49" s="109"/>
      <c r="G49" s="109"/>
      <c r="H49" s="109"/>
      <c r="I49" s="109"/>
    </row>
    <row r="50" spans="1:9">
      <c r="A50" s="109" t="s">
        <v>51</v>
      </c>
      <c r="B50" s="109"/>
      <c r="C50" s="106"/>
      <c r="D50" s="109"/>
      <c r="E50" s="109"/>
      <c r="F50" s="109"/>
      <c r="G50" s="109"/>
      <c r="H50" s="109"/>
      <c r="I50" s="109"/>
    </row>
    <row r="51" spans="1:9">
      <c r="A51" s="109" t="s">
        <v>52</v>
      </c>
      <c r="B51" s="109"/>
      <c r="C51" s="106"/>
      <c r="D51" s="109"/>
      <c r="E51" s="109"/>
      <c r="F51" s="109"/>
      <c r="G51" s="109"/>
      <c r="H51" s="109"/>
      <c r="I51" s="109"/>
    </row>
    <row r="52" spans="1:9">
      <c r="A52" s="109" t="s">
        <v>53</v>
      </c>
      <c r="B52" s="109"/>
      <c r="C52" s="106"/>
      <c r="D52" s="109"/>
      <c r="E52" s="109"/>
      <c r="F52" s="109"/>
      <c r="G52" s="109"/>
      <c r="H52" s="109"/>
      <c r="I52" s="109"/>
    </row>
    <row r="53" spans="1:9" ht="44.25" customHeight="1">
      <c r="A53" s="140" t="s">
        <v>77</v>
      </c>
      <c r="B53" s="140"/>
      <c r="C53" s="140"/>
      <c r="D53" s="140"/>
      <c r="E53" s="140"/>
      <c r="F53" s="140"/>
      <c r="G53" s="140"/>
      <c r="H53" s="140"/>
      <c r="I53" s="140"/>
    </row>
    <row r="54" spans="1:9">
      <c r="A54" s="109" t="s">
        <v>55</v>
      </c>
      <c r="B54" s="109"/>
      <c r="C54" s="106"/>
      <c r="D54" s="109"/>
      <c r="E54" s="109"/>
      <c r="F54" s="109"/>
      <c r="G54" s="109"/>
      <c r="H54" s="109"/>
      <c r="I54" s="109"/>
    </row>
    <row r="55" spans="1:9">
      <c r="A55" s="103"/>
      <c r="B55" s="91"/>
      <c r="C55" s="92"/>
      <c r="D55" s="91"/>
      <c r="E55" s="93"/>
      <c r="F55" s="91"/>
      <c r="G55" s="91"/>
      <c r="H55" s="91"/>
      <c r="I55" s="91"/>
    </row>
  </sheetData>
  <mergeCells count="8">
    <mergeCell ref="A1:B1"/>
    <mergeCell ref="A45:B45"/>
    <mergeCell ref="A53:I53"/>
    <mergeCell ref="A2:I2"/>
    <mergeCell ref="B4:B10"/>
    <mergeCell ref="B12:B19"/>
    <mergeCell ref="B21:B29"/>
    <mergeCell ref="B31:B4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8" sqref="C8"/>
    </sheetView>
  </sheetViews>
  <sheetFormatPr defaultRowHeight="13.5"/>
  <cols>
    <col min="1" max="1" width="28" customWidth="1"/>
    <col min="2" max="2" width="15.25" customWidth="1"/>
    <col min="3" max="3" width="23.375" customWidth="1"/>
    <col min="4" max="4" width="32.75" customWidth="1"/>
    <col min="5" max="5" width="25.625" customWidth="1"/>
    <col min="6" max="6" width="6.625" customWidth="1"/>
    <col min="7" max="7" width="9" hidden="1" customWidth="1"/>
    <col min="8" max="8" width="6.375" hidden="1" customWidth="1"/>
    <col min="9" max="9" width="9" hidden="1" customWidth="1"/>
  </cols>
  <sheetData>
    <row r="1" spans="1:9" ht="49.5" customHeight="1">
      <c r="A1" s="144" t="s">
        <v>72</v>
      </c>
      <c r="B1" s="144"/>
      <c r="C1" s="144"/>
      <c r="D1" s="144"/>
      <c r="E1" s="144"/>
    </row>
    <row r="2" spans="1:9" ht="24" customHeight="1">
      <c r="A2" s="145">
        <v>43809</v>
      </c>
      <c r="B2" s="145"/>
      <c r="C2" s="145"/>
      <c r="D2" s="145"/>
      <c r="E2" s="145"/>
    </row>
    <row r="3" spans="1:9" ht="37.5" customHeight="1">
      <c r="A3" s="102" t="s">
        <v>71</v>
      </c>
      <c r="B3" s="102" t="s">
        <v>63</v>
      </c>
      <c r="C3" s="102" t="s">
        <v>73</v>
      </c>
      <c r="D3" s="102" t="s">
        <v>74</v>
      </c>
      <c r="E3" s="102" t="s">
        <v>62</v>
      </c>
    </row>
    <row r="4" spans="1:9" ht="24.95" customHeight="1">
      <c r="A4" s="100" t="s">
        <v>64</v>
      </c>
      <c r="B4" s="101">
        <v>22</v>
      </c>
      <c r="C4" s="101">
        <v>897</v>
      </c>
      <c r="D4" s="101">
        <v>651.5</v>
      </c>
      <c r="E4" s="101">
        <v>495840</v>
      </c>
    </row>
    <row r="5" spans="1:9" ht="24.95" customHeight="1">
      <c r="A5" s="100" t="s">
        <v>65</v>
      </c>
      <c r="B5" s="101">
        <v>7</v>
      </c>
      <c r="C5" s="101">
        <v>513</v>
      </c>
      <c r="D5" s="101">
        <v>332</v>
      </c>
      <c r="E5" s="101">
        <v>286320</v>
      </c>
    </row>
    <row r="6" spans="1:9" ht="24.95" customHeight="1">
      <c r="A6" s="100" t="s">
        <v>66</v>
      </c>
      <c r="B6" s="101">
        <v>1</v>
      </c>
      <c r="C6" s="101">
        <v>36</v>
      </c>
      <c r="D6" s="101">
        <v>36</v>
      </c>
      <c r="E6" s="101">
        <v>34560</v>
      </c>
    </row>
    <row r="7" spans="1:9" ht="24.95" customHeight="1">
      <c r="A7" s="100" t="s">
        <v>67</v>
      </c>
      <c r="B7" s="101">
        <v>1</v>
      </c>
      <c r="C7" s="101">
        <v>144</v>
      </c>
      <c r="D7" s="101">
        <v>144</v>
      </c>
      <c r="E7" s="101">
        <v>86400</v>
      </c>
    </row>
    <row r="8" spans="1:9" ht="24.95" customHeight="1">
      <c r="A8" s="100" t="s">
        <v>68</v>
      </c>
      <c r="B8" s="101">
        <v>3</v>
      </c>
      <c r="C8" s="101">
        <v>87</v>
      </c>
      <c r="D8" s="101">
        <v>87</v>
      </c>
      <c r="E8" s="101">
        <v>79200</v>
      </c>
    </row>
    <row r="9" spans="1:9" ht="24.95" customHeight="1">
      <c r="A9" s="100" t="s">
        <v>69</v>
      </c>
      <c r="B9" s="101">
        <v>3</v>
      </c>
      <c r="C9" s="101">
        <v>90</v>
      </c>
      <c r="D9" s="101">
        <v>74</v>
      </c>
      <c r="E9" s="101">
        <v>50880</v>
      </c>
    </row>
    <row r="10" spans="1:9" ht="24.95" customHeight="1">
      <c r="A10" s="98" t="s">
        <v>70</v>
      </c>
      <c r="B10" s="99">
        <f>SUM(B4:B9)</f>
        <v>37</v>
      </c>
      <c r="C10" s="99">
        <f t="shared" ref="C10:E10" si="0">SUM(C4:C9)</f>
        <v>1767</v>
      </c>
      <c r="D10" s="99">
        <f t="shared" si="0"/>
        <v>1324.5</v>
      </c>
      <c r="E10" s="99">
        <f t="shared" si="0"/>
        <v>1033200</v>
      </c>
    </row>
    <row r="12" spans="1:9">
      <c r="A12" s="90" t="s">
        <v>48</v>
      </c>
      <c r="B12" s="91"/>
      <c r="C12" s="92"/>
      <c r="D12" s="91"/>
      <c r="E12" s="93"/>
      <c r="F12" s="91"/>
      <c r="G12" s="91"/>
      <c r="H12" s="91"/>
      <c r="I12" s="91"/>
    </row>
    <row r="13" spans="1:9">
      <c r="A13" s="91" t="s">
        <v>49</v>
      </c>
      <c r="B13" s="91"/>
      <c r="C13" s="92"/>
      <c r="D13" s="91"/>
      <c r="E13" s="93"/>
      <c r="F13" s="91"/>
      <c r="G13" s="91"/>
      <c r="H13" s="91"/>
      <c r="I13" s="91"/>
    </row>
    <row r="14" spans="1:9">
      <c r="A14" s="91" t="s">
        <v>50</v>
      </c>
      <c r="B14" s="91"/>
      <c r="C14" s="92"/>
      <c r="D14" s="91"/>
      <c r="E14" s="93"/>
      <c r="F14" s="91"/>
      <c r="G14" s="91"/>
      <c r="H14" s="91"/>
      <c r="I14" s="91"/>
    </row>
    <row r="15" spans="1:9">
      <c r="A15" s="91" t="s">
        <v>51</v>
      </c>
      <c r="B15" s="91"/>
      <c r="C15" s="92"/>
      <c r="D15" s="91"/>
      <c r="E15" s="93"/>
      <c r="F15" s="91"/>
      <c r="G15" s="91"/>
      <c r="H15" s="91"/>
      <c r="I15" s="91"/>
    </row>
    <row r="16" spans="1:9">
      <c r="A16" s="91" t="s">
        <v>52</v>
      </c>
      <c r="B16" s="91"/>
      <c r="C16" s="92"/>
      <c r="D16" s="91"/>
      <c r="E16" s="93"/>
      <c r="F16" s="91"/>
      <c r="G16" s="91"/>
      <c r="H16" s="91"/>
      <c r="I16" s="91"/>
    </row>
    <row r="17" spans="1:9">
      <c r="A17" s="91" t="s">
        <v>53</v>
      </c>
      <c r="B17" s="91"/>
      <c r="C17" s="92"/>
      <c r="D17" s="91"/>
      <c r="E17" s="93"/>
      <c r="F17" s="91"/>
      <c r="G17" s="91"/>
      <c r="H17" s="91"/>
      <c r="I17" s="91"/>
    </row>
    <row r="18" spans="1:9" ht="44.25" customHeight="1">
      <c r="A18" s="146" t="s">
        <v>75</v>
      </c>
      <c r="B18" s="146"/>
      <c r="C18" s="146"/>
      <c r="D18" s="146"/>
      <c r="E18" s="146"/>
      <c r="F18" s="146"/>
      <c r="G18" s="146"/>
      <c r="H18" s="146"/>
      <c r="I18" s="146"/>
    </row>
    <row r="19" spans="1:9">
      <c r="A19" s="91" t="s">
        <v>55</v>
      </c>
      <c r="B19" s="91"/>
      <c r="C19" s="92"/>
      <c r="D19" s="91"/>
      <c r="E19" s="93"/>
      <c r="F19" s="91"/>
      <c r="G19" s="91"/>
      <c r="H19" s="91"/>
      <c r="I19" s="91"/>
    </row>
  </sheetData>
  <mergeCells count="3">
    <mergeCell ref="A1:E1"/>
    <mergeCell ref="A2:E2"/>
    <mergeCell ref="A18:I18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汇总表 (2)</vt:lpstr>
      <vt:lpstr>各县区补助汇总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王军海</cp:lastModifiedBy>
  <cp:lastPrinted>2020-01-07T01:45:52Z</cp:lastPrinted>
  <dcterms:created xsi:type="dcterms:W3CDTF">2019-12-18T06:58:07Z</dcterms:created>
  <dcterms:modified xsi:type="dcterms:W3CDTF">2020-02-24T01:22:56Z</dcterms:modified>
</cp:coreProperties>
</file>